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hub72337\Desktop\"/>
    </mc:Choice>
  </mc:AlternateContent>
  <bookViews>
    <workbookView xWindow="0" yWindow="90" windowWidth="19035" windowHeight="11580" tabRatio="804"/>
  </bookViews>
  <sheets>
    <sheet name="Cover Page" sheetId="44" r:id="rId1"/>
    <sheet name="Cover Sheet" sheetId="1" r:id="rId2"/>
    <sheet name="Narrative" sheetId="2" r:id="rId3"/>
    <sheet name="Maps" sheetId="3" r:id="rId4"/>
    <sheet name="Reference Materials and Notes" sheetId="8" r:id="rId5"/>
    <sheet name="Greens Worksheet" sheetId="12" r:id="rId6"/>
    <sheet name="Tees Worksheet" sheetId="35" r:id="rId7"/>
    <sheet name="Fairways Worksheet" sheetId="36" r:id="rId8"/>
    <sheet name="Rough Worksheet" sheetId="38" r:id="rId9"/>
    <sheet name="Clubhouse Grounds Worksheet" sheetId="39" r:id="rId10"/>
    <sheet name="Flower Beds Worksheet" sheetId="40" r:id="rId11"/>
    <sheet name="Soil Test Summary" sheetId="5" r:id="rId12"/>
    <sheet name="Soil Test Reports" sheetId="6" r:id="rId13"/>
    <sheet name="Record Keeping" sheetId="9" r:id="rId14"/>
    <sheet name="Standards And Criteria" sheetId="41" r:id="rId15"/>
    <sheet name="Standards And Criteria (2)" sheetId="42" r:id="rId16"/>
    <sheet name="Standards And Criteria (3)" sheetId="43" r:id="rId17"/>
  </sheets>
  <definedNames>
    <definedName name="Z_B7F128A6_8DC3_4E43_9987_E86CB0ED03F0_.wvu.Cols" localSheetId="9" hidden="1">'Clubhouse Grounds Worksheet'!$Y:$XFD</definedName>
    <definedName name="Z_B7F128A6_8DC3_4E43_9987_E86CB0ED03F0_.wvu.Cols" localSheetId="1" hidden="1">'Cover Sheet'!$H:$XFD</definedName>
    <definedName name="Z_B7F128A6_8DC3_4E43_9987_E86CB0ED03F0_.wvu.Cols" localSheetId="7" hidden="1">'Fairways Worksheet'!$Y:$XFD</definedName>
    <definedName name="Z_B7F128A6_8DC3_4E43_9987_E86CB0ED03F0_.wvu.Cols" localSheetId="10" hidden="1">'Flower Beds Worksheet'!$Y:$XFD</definedName>
    <definedName name="Z_B7F128A6_8DC3_4E43_9987_E86CB0ED03F0_.wvu.Cols" localSheetId="5" hidden="1">'Greens Worksheet'!$Y:$XFD</definedName>
    <definedName name="Z_B7F128A6_8DC3_4E43_9987_E86CB0ED03F0_.wvu.Cols" localSheetId="3" hidden="1">Maps!$L:$XFD</definedName>
    <definedName name="Z_B7F128A6_8DC3_4E43_9987_E86CB0ED03F0_.wvu.Cols" localSheetId="2" hidden="1">Narrative!$L:$XFD</definedName>
    <definedName name="Z_B7F128A6_8DC3_4E43_9987_E86CB0ED03F0_.wvu.Cols" localSheetId="13" hidden="1">'Record Keeping'!$O:$XFC</definedName>
    <definedName name="Z_B7F128A6_8DC3_4E43_9987_E86CB0ED03F0_.wvu.Cols" localSheetId="4" hidden="1">'Reference Materials and Notes'!$L:$XFD</definedName>
    <definedName name="Z_B7F128A6_8DC3_4E43_9987_E86CB0ED03F0_.wvu.Cols" localSheetId="8" hidden="1">'Rough Worksheet'!$Y:$XFD</definedName>
    <definedName name="Z_B7F128A6_8DC3_4E43_9987_E86CB0ED03F0_.wvu.Cols" localSheetId="12" hidden="1">'Soil Test Reports'!$L:$XFD</definedName>
    <definedName name="Z_B7F128A6_8DC3_4E43_9987_E86CB0ED03F0_.wvu.Cols" localSheetId="11" hidden="1">'Soil Test Summary'!$N:$XFD</definedName>
    <definedName name="Z_B7F128A6_8DC3_4E43_9987_E86CB0ED03F0_.wvu.Cols" localSheetId="14" hidden="1">'Standards And Criteria'!$K:$XFD</definedName>
    <definedName name="Z_B7F128A6_8DC3_4E43_9987_E86CB0ED03F0_.wvu.Cols" localSheetId="15" hidden="1">'Standards And Criteria (2)'!$K:$XFD</definedName>
    <definedName name="Z_B7F128A6_8DC3_4E43_9987_E86CB0ED03F0_.wvu.Cols" localSheetId="16" hidden="1">'Standards And Criteria (3)'!$K:$XFD</definedName>
    <definedName name="Z_B7F128A6_8DC3_4E43_9987_E86CB0ED03F0_.wvu.Cols" localSheetId="6" hidden="1">'Tees Worksheet'!$Y:$XFD</definedName>
    <definedName name="Z_B7F128A6_8DC3_4E43_9987_E86CB0ED03F0_.wvu.Rows" localSheetId="9" hidden="1">'Clubhouse Grounds Worksheet'!$34:$1048576</definedName>
    <definedName name="Z_B7F128A6_8DC3_4E43_9987_E86CB0ED03F0_.wvu.Rows" localSheetId="1" hidden="1">'Cover Sheet'!$55:$1048576,'Cover Sheet'!$43:$54</definedName>
    <definedName name="Z_B7F128A6_8DC3_4E43_9987_E86CB0ED03F0_.wvu.Rows" localSheetId="7" hidden="1">'Fairways Worksheet'!$34:$1048576</definedName>
    <definedName name="Z_B7F128A6_8DC3_4E43_9987_E86CB0ED03F0_.wvu.Rows" localSheetId="10" hidden="1">'Flower Beds Worksheet'!$34:$1048576</definedName>
    <definedName name="Z_B7F128A6_8DC3_4E43_9987_E86CB0ED03F0_.wvu.Rows" localSheetId="5" hidden="1">'Greens Worksheet'!$34:$1048576</definedName>
    <definedName name="Z_B7F128A6_8DC3_4E43_9987_E86CB0ED03F0_.wvu.Rows" localSheetId="3" hidden="1">Maps!$56:$1048576</definedName>
    <definedName name="Z_B7F128A6_8DC3_4E43_9987_E86CB0ED03F0_.wvu.Rows" localSheetId="2" hidden="1">Narrative!$56:$1048576</definedName>
    <definedName name="Z_B7F128A6_8DC3_4E43_9987_E86CB0ED03F0_.wvu.Rows" localSheetId="13" hidden="1">'Record Keeping'!$41:$1048576,'Record Keeping'!$23:$34,'Record Keeping'!$37:$40</definedName>
    <definedName name="Z_B7F128A6_8DC3_4E43_9987_E86CB0ED03F0_.wvu.Rows" localSheetId="4" hidden="1">'Reference Materials and Notes'!$56:$1048576</definedName>
    <definedName name="Z_B7F128A6_8DC3_4E43_9987_E86CB0ED03F0_.wvu.Rows" localSheetId="8" hidden="1">'Rough Worksheet'!$34:$1048576</definedName>
    <definedName name="Z_B7F128A6_8DC3_4E43_9987_E86CB0ED03F0_.wvu.Rows" localSheetId="12" hidden="1">'Soil Test Reports'!$56:$1048576</definedName>
    <definedName name="Z_B7F128A6_8DC3_4E43_9987_E86CB0ED03F0_.wvu.Rows" localSheetId="11" hidden="1">'Soil Test Summary'!$46:$1048576,'Soil Test Summary'!$33:$45</definedName>
    <definedName name="Z_B7F128A6_8DC3_4E43_9987_E86CB0ED03F0_.wvu.Rows" localSheetId="14" hidden="1">'Standards And Criteria'!$221:$1048576</definedName>
    <definedName name="Z_B7F128A6_8DC3_4E43_9987_E86CB0ED03F0_.wvu.Rows" localSheetId="15" hidden="1">'Standards And Criteria (2)'!$221:$1048576</definedName>
    <definedName name="Z_B7F128A6_8DC3_4E43_9987_E86CB0ED03F0_.wvu.Rows" localSheetId="16" hidden="1">'Standards And Criteria (3)'!$221:$1048576</definedName>
    <definedName name="Z_B7F128A6_8DC3_4E43_9987_E86CB0ED03F0_.wvu.Rows" localSheetId="6" hidden="1">'Tees Worksheet'!$34:$1048576</definedName>
  </definedNames>
  <calcPr calcId="152511"/>
  <customWorkbookViews>
    <customWorkbookView name="Robert F. Habel - Personal View" guid="{B7F128A6-8DC3-4E43-9987-E86CB0ED03F0}" mergeInterval="0" personalView="1" maximized="1" xWindow="1" yWindow="1" windowWidth="1276" windowHeight="608" tabRatio="804" activeSheetId="1"/>
  </customWorkbookViews>
</workbook>
</file>

<file path=xl/calcChain.xml><?xml version="1.0" encoding="utf-8"?>
<calcChain xmlns="http://schemas.openxmlformats.org/spreadsheetml/2006/main">
  <c r="D29" i="44" l="1"/>
  <c r="D28" i="44"/>
  <c r="G26" i="44"/>
  <c r="G25" i="44"/>
  <c r="E24" i="44"/>
  <c r="I23" i="44"/>
  <c r="E23" i="44"/>
  <c r="I22" i="44"/>
  <c r="E22" i="44"/>
  <c r="I21" i="44"/>
  <c r="E21" i="44"/>
  <c r="C18" i="44"/>
  <c r="G17" i="44"/>
  <c r="C16" i="44"/>
  <c r="C15" i="44"/>
  <c r="C14" i="44"/>
  <c r="C13" i="44"/>
  <c r="C10" i="44"/>
  <c r="C9" i="44"/>
  <c r="C8" i="44"/>
  <c r="C7" i="44"/>
  <c r="C6" i="44"/>
  <c r="C5" i="44"/>
  <c r="O27" i="40" l="1" a="1"/>
  <c r="O27" i="40" s="1"/>
  <c r="W26" i="40"/>
  <c r="T26" i="40"/>
  <c r="R26" i="40"/>
  <c r="P26" i="40"/>
  <c r="W25" i="40"/>
  <c r="T25" i="40"/>
  <c r="R25" i="40"/>
  <c r="P25" i="40"/>
  <c r="W24" i="40"/>
  <c r="T24" i="40"/>
  <c r="R24" i="40"/>
  <c r="P24" i="40"/>
  <c r="W23" i="40"/>
  <c r="T23" i="40"/>
  <c r="R23" i="40"/>
  <c r="P23" i="40"/>
  <c r="W22" i="40"/>
  <c r="T22" i="40"/>
  <c r="R22" i="40"/>
  <c r="P22" i="40"/>
  <c r="W21" i="40"/>
  <c r="T21" i="40"/>
  <c r="R21" i="40"/>
  <c r="P21" i="40"/>
  <c r="W20" i="40"/>
  <c r="T20" i="40"/>
  <c r="R20" i="40"/>
  <c r="P20" i="40"/>
  <c r="W19" i="40"/>
  <c r="T19" i="40"/>
  <c r="R19" i="40"/>
  <c r="P19" i="40"/>
  <c r="W18" i="40"/>
  <c r="T18" i="40"/>
  <c r="R18" i="40"/>
  <c r="P18" i="40"/>
  <c r="W17" i="40"/>
  <c r="T17" i="40"/>
  <c r="R17" i="40"/>
  <c r="P17" i="40"/>
  <c r="W16" i="40"/>
  <c r="T16" i="40"/>
  <c r="R16" i="40"/>
  <c r="P16" i="40"/>
  <c r="W15" i="40"/>
  <c r="T15" i="40"/>
  <c r="R15" i="40"/>
  <c r="P15" i="40"/>
  <c r="W14" i="40"/>
  <c r="T14" i="40"/>
  <c r="R14" i="40"/>
  <c r="P14" i="40"/>
  <c r="W13" i="40"/>
  <c r="T13" i="40"/>
  <c r="R13" i="40"/>
  <c r="P13" i="40"/>
  <c r="W12" i="40"/>
  <c r="T12" i="40"/>
  <c r="R12" i="40"/>
  <c r="P12" i="40"/>
  <c r="W11" i="40"/>
  <c r="T11" i="40"/>
  <c r="R11" i="40"/>
  <c r="P11" i="40"/>
  <c r="W10" i="40"/>
  <c r="T10" i="40"/>
  <c r="R10" i="40"/>
  <c r="P10" i="40"/>
  <c r="W9" i="40"/>
  <c r="T9" i="40"/>
  <c r="R9" i="40"/>
  <c r="P9" i="40"/>
  <c r="W8" i="40"/>
  <c r="T8" i="40"/>
  <c r="R8" i="40"/>
  <c r="P8" i="40"/>
  <c r="W7" i="40"/>
  <c r="T7" i="40"/>
  <c r="T27" i="40" s="1"/>
  <c r="R7" i="40"/>
  <c r="R27" i="40" s="1"/>
  <c r="P7" i="40"/>
  <c r="P27" i="40" s="1"/>
  <c r="B4" i="40"/>
  <c r="B3" i="40"/>
  <c r="B2" i="40"/>
  <c r="O27" i="39" a="1"/>
  <c r="O27" i="39" s="1"/>
  <c r="W26" i="39"/>
  <c r="T26" i="39"/>
  <c r="R26" i="39"/>
  <c r="P26" i="39"/>
  <c r="W25" i="39"/>
  <c r="T25" i="39"/>
  <c r="R25" i="39"/>
  <c r="P25" i="39"/>
  <c r="W24" i="39"/>
  <c r="T24" i="39"/>
  <c r="R24" i="39"/>
  <c r="P24" i="39"/>
  <c r="W23" i="39"/>
  <c r="T23" i="39"/>
  <c r="R23" i="39"/>
  <c r="P23" i="39"/>
  <c r="W22" i="39"/>
  <c r="T22" i="39"/>
  <c r="R22" i="39"/>
  <c r="P22" i="39"/>
  <c r="W21" i="39"/>
  <c r="T21" i="39"/>
  <c r="R21" i="39"/>
  <c r="P21" i="39"/>
  <c r="W20" i="39"/>
  <c r="T20" i="39"/>
  <c r="R20" i="39"/>
  <c r="P20" i="39"/>
  <c r="W19" i="39"/>
  <c r="T19" i="39"/>
  <c r="R19" i="39"/>
  <c r="P19" i="39"/>
  <c r="W18" i="39"/>
  <c r="T18" i="39"/>
  <c r="R18" i="39"/>
  <c r="P18" i="39"/>
  <c r="W17" i="39"/>
  <c r="T17" i="39"/>
  <c r="R17" i="39"/>
  <c r="P17" i="39"/>
  <c r="W16" i="39"/>
  <c r="T16" i="39"/>
  <c r="R16" i="39"/>
  <c r="P16" i="39"/>
  <c r="W15" i="39"/>
  <c r="T15" i="39"/>
  <c r="R15" i="39"/>
  <c r="P15" i="39"/>
  <c r="W14" i="39"/>
  <c r="T14" i="39"/>
  <c r="R14" i="39"/>
  <c r="P14" i="39"/>
  <c r="W13" i="39"/>
  <c r="T13" i="39"/>
  <c r="R13" i="39"/>
  <c r="P13" i="39"/>
  <c r="W12" i="39"/>
  <c r="T12" i="39"/>
  <c r="R12" i="39"/>
  <c r="P12" i="39"/>
  <c r="W11" i="39"/>
  <c r="T11" i="39"/>
  <c r="R11" i="39"/>
  <c r="P11" i="39"/>
  <c r="W10" i="39"/>
  <c r="T10" i="39"/>
  <c r="R10" i="39"/>
  <c r="P10" i="39"/>
  <c r="W9" i="39"/>
  <c r="T9" i="39"/>
  <c r="R9" i="39"/>
  <c r="P9" i="39"/>
  <c r="W8" i="39"/>
  <c r="T8" i="39"/>
  <c r="R8" i="39"/>
  <c r="P8" i="39"/>
  <c r="W7" i="39"/>
  <c r="T7" i="39"/>
  <c r="T27" i="39" s="1"/>
  <c r="R7" i="39"/>
  <c r="R27" i="39" s="1"/>
  <c r="P7" i="39"/>
  <c r="P27" i="39" s="1"/>
  <c r="B4" i="39"/>
  <c r="B3" i="39"/>
  <c r="B2" i="39"/>
  <c r="O27" i="38" a="1"/>
  <c r="O27" i="38" s="1"/>
  <c r="W26" i="38"/>
  <c r="T26" i="38"/>
  <c r="R26" i="38"/>
  <c r="P26" i="38"/>
  <c r="W25" i="38"/>
  <c r="T25" i="38"/>
  <c r="R25" i="38"/>
  <c r="P25" i="38"/>
  <c r="W24" i="38"/>
  <c r="T24" i="38"/>
  <c r="R24" i="38"/>
  <c r="P24" i="38"/>
  <c r="W23" i="38"/>
  <c r="T23" i="38"/>
  <c r="R23" i="38"/>
  <c r="P23" i="38"/>
  <c r="W22" i="38"/>
  <c r="T22" i="38"/>
  <c r="R22" i="38"/>
  <c r="P22" i="38"/>
  <c r="W21" i="38"/>
  <c r="T21" i="38"/>
  <c r="R21" i="38"/>
  <c r="P21" i="38"/>
  <c r="W20" i="38"/>
  <c r="T20" i="38"/>
  <c r="R20" i="38"/>
  <c r="P20" i="38"/>
  <c r="W19" i="38"/>
  <c r="T19" i="38"/>
  <c r="R19" i="38"/>
  <c r="P19" i="38"/>
  <c r="W18" i="38"/>
  <c r="T18" i="38"/>
  <c r="R18" i="38"/>
  <c r="P18" i="38"/>
  <c r="W17" i="38"/>
  <c r="T17" i="38"/>
  <c r="R17" i="38"/>
  <c r="P17" i="38"/>
  <c r="W16" i="38"/>
  <c r="T16" i="38"/>
  <c r="R16" i="38"/>
  <c r="P16" i="38"/>
  <c r="W15" i="38"/>
  <c r="T15" i="38"/>
  <c r="R15" i="38"/>
  <c r="P15" i="38"/>
  <c r="W14" i="38"/>
  <c r="T14" i="38"/>
  <c r="R14" i="38"/>
  <c r="P14" i="38"/>
  <c r="W13" i="38"/>
  <c r="T13" i="38"/>
  <c r="R13" i="38"/>
  <c r="P13" i="38"/>
  <c r="W12" i="38"/>
  <c r="T12" i="38"/>
  <c r="R12" i="38"/>
  <c r="P12" i="38"/>
  <c r="W11" i="38"/>
  <c r="T11" i="38"/>
  <c r="R11" i="38"/>
  <c r="P11" i="38"/>
  <c r="W10" i="38"/>
  <c r="T10" i="38"/>
  <c r="R10" i="38"/>
  <c r="P10" i="38"/>
  <c r="W9" i="38"/>
  <c r="T9" i="38"/>
  <c r="R9" i="38"/>
  <c r="P9" i="38"/>
  <c r="W8" i="38"/>
  <c r="T8" i="38"/>
  <c r="R8" i="38"/>
  <c r="P8" i="38"/>
  <c r="W7" i="38"/>
  <c r="T7" i="38"/>
  <c r="T27" i="38" s="1"/>
  <c r="R7" i="38"/>
  <c r="R27" i="38" s="1"/>
  <c r="P7" i="38"/>
  <c r="P27" i="38" s="1"/>
  <c r="B4" i="38"/>
  <c r="B3" i="38"/>
  <c r="B2" i="38"/>
  <c r="W26" i="36"/>
  <c r="W25" i="36"/>
  <c r="W24" i="36"/>
  <c r="W23" i="36"/>
  <c r="W22" i="36"/>
  <c r="W21" i="36"/>
  <c r="W20" i="36"/>
  <c r="W19" i="36"/>
  <c r="W18" i="36"/>
  <c r="W17" i="36"/>
  <c r="W16" i="36"/>
  <c r="W15" i="36"/>
  <c r="W14" i="36"/>
  <c r="W13" i="36"/>
  <c r="W12" i="36"/>
  <c r="W11" i="36"/>
  <c r="W10" i="36"/>
  <c r="W9" i="36"/>
  <c r="W8" i="36"/>
  <c r="W7" i="36"/>
  <c r="W26" i="35"/>
  <c r="W25" i="35"/>
  <c r="W24" i="35"/>
  <c r="W23" i="35"/>
  <c r="W22" i="35"/>
  <c r="W21" i="35"/>
  <c r="W20" i="35"/>
  <c r="W19" i="35"/>
  <c r="W18" i="35"/>
  <c r="W17" i="35"/>
  <c r="W16" i="35"/>
  <c r="W15" i="35"/>
  <c r="W14" i="35"/>
  <c r="W13" i="35"/>
  <c r="W12" i="35"/>
  <c r="W11" i="35"/>
  <c r="W10" i="35"/>
  <c r="W9" i="35"/>
  <c r="W8" i="35"/>
  <c r="W7" i="35"/>
  <c r="P8" i="12"/>
  <c r="W26" i="12"/>
  <c r="W25" i="12"/>
  <c r="W24" i="12"/>
  <c r="W23" i="12"/>
  <c r="W22" i="12"/>
  <c r="W21" i="12"/>
  <c r="W20" i="12"/>
  <c r="W19" i="12"/>
  <c r="W18" i="12"/>
  <c r="W17" i="12"/>
  <c r="W16" i="12"/>
  <c r="W15" i="12"/>
  <c r="W14" i="12"/>
  <c r="W13" i="12"/>
  <c r="W12" i="12"/>
  <c r="W11" i="12"/>
  <c r="W10" i="12"/>
  <c r="W9" i="12"/>
  <c r="W7" i="12"/>
  <c r="W8" i="12"/>
  <c r="O27" i="36" a="1"/>
  <c r="O27" i="36" s="1"/>
  <c r="T26" i="36"/>
  <c r="R26" i="36"/>
  <c r="P26" i="36"/>
  <c r="T25" i="36"/>
  <c r="R25" i="36"/>
  <c r="P25" i="36"/>
  <c r="T24" i="36"/>
  <c r="R24" i="36"/>
  <c r="P24" i="36"/>
  <c r="T23" i="36"/>
  <c r="R23" i="36"/>
  <c r="P23" i="36"/>
  <c r="T22" i="36"/>
  <c r="R22" i="36"/>
  <c r="P22" i="36"/>
  <c r="T21" i="36"/>
  <c r="R21" i="36"/>
  <c r="P21" i="36"/>
  <c r="T20" i="36"/>
  <c r="R20" i="36"/>
  <c r="P20" i="36"/>
  <c r="T19" i="36"/>
  <c r="R19" i="36"/>
  <c r="P19" i="36"/>
  <c r="T18" i="36"/>
  <c r="R18" i="36"/>
  <c r="P18" i="36"/>
  <c r="T17" i="36"/>
  <c r="R17" i="36"/>
  <c r="P17" i="36"/>
  <c r="T16" i="36"/>
  <c r="R16" i="36"/>
  <c r="P16" i="36"/>
  <c r="T15" i="36"/>
  <c r="R15" i="36"/>
  <c r="P15" i="36"/>
  <c r="T14" i="36"/>
  <c r="R14" i="36"/>
  <c r="P14" i="36"/>
  <c r="T13" i="36"/>
  <c r="R13" i="36"/>
  <c r="P13" i="36"/>
  <c r="T12" i="36"/>
  <c r="R12" i="36"/>
  <c r="P12" i="36"/>
  <c r="T11" i="36"/>
  <c r="R11" i="36"/>
  <c r="P11" i="36"/>
  <c r="T10" i="36"/>
  <c r="R10" i="36"/>
  <c r="P10" i="36"/>
  <c r="T9" i="36"/>
  <c r="R9" i="36"/>
  <c r="P9" i="36"/>
  <c r="T8" i="36"/>
  <c r="R8" i="36"/>
  <c r="P8" i="36"/>
  <c r="T7" i="36"/>
  <c r="T27" i="36" s="1"/>
  <c r="R7" i="36"/>
  <c r="P7" i="36"/>
  <c r="B4" i="36"/>
  <c r="B3" i="36"/>
  <c r="B2" i="36"/>
  <c r="O27" i="35" a="1"/>
  <c r="O27" i="35" s="1"/>
  <c r="T26" i="35"/>
  <c r="R26" i="35"/>
  <c r="P26" i="35"/>
  <c r="T25" i="35"/>
  <c r="R25" i="35"/>
  <c r="P25" i="35"/>
  <c r="T24" i="35"/>
  <c r="R24" i="35"/>
  <c r="P24" i="35"/>
  <c r="T23" i="35"/>
  <c r="R23" i="35"/>
  <c r="P23" i="35"/>
  <c r="T22" i="35"/>
  <c r="R22" i="35"/>
  <c r="P22" i="35"/>
  <c r="T21" i="35"/>
  <c r="R21" i="35"/>
  <c r="P21" i="35"/>
  <c r="T20" i="35"/>
  <c r="R20" i="35"/>
  <c r="P20" i="35"/>
  <c r="T19" i="35"/>
  <c r="R19" i="35"/>
  <c r="P19" i="35"/>
  <c r="T18" i="35"/>
  <c r="R18" i="35"/>
  <c r="P18" i="35"/>
  <c r="T17" i="35"/>
  <c r="R17" i="35"/>
  <c r="P17" i="35"/>
  <c r="T16" i="35"/>
  <c r="R16" i="35"/>
  <c r="P16" i="35"/>
  <c r="T15" i="35"/>
  <c r="R15" i="35"/>
  <c r="P15" i="35"/>
  <c r="T14" i="35"/>
  <c r="R14" i="35"/>
  <c r="P14" i="35"/>
  <c r="T13" i="35"/>
  <c r="R13" i="35"/>
  <c r="P13" i="35"/>
  <c r="T12" i="35"/>
  <c r="R12" i="35"/>
  <c r="P12" i="35"/>
  <c r="T11" i="35"/>
  <c r="R11" i="35"/>
  <c r="P11" i="35"/>
  <c r="T10" i="35"/>
  <c r="R10" i="35"/>
  <c r="P10" i="35"/>
  <c r="T9" i="35"/>
  <c r="R9" i="35"/>
  <c r="P9" i="35"/>
  <c r="T8" i="35"/>
  <c r="R8" i="35"/>
  <c r="P8" i="35"/>
  <c r="T7" i="35"/>
  <c r="T27" i="35" s="1"/>
  <c r="R7" i="35"/>
  <c r="P7" i="35"/>
  <c r="B4" i="35"/>
  <c r="B3" i="35"/>
  <c r="B2" i="35"/>
  <c r="T26" i="12"/>
  <c r="T25" i="12"/>
  <c r="T24" i="12"/>
  <c r="T23" i="12"/>
  <c r="T22" i="12"/>
  <c r="T21" i="12"/>
  <c r="T20" i="12"/>
  <c r="T19" i="12"/>
  <c r="T18" i="12"/>
  <c r="T17" i="12"/>
  <c r="T16" i="12"/>
  <c r="T15" i="12"/>
  <c r="T14" i="12"/>
  <c r="T13" i="12"/>
  <c r="T12" i="12"/>
  <c r="T11" i="12"/>
  <c r="T10" i="12"/>
  <c r="T9" i="12"/>
  <c r="T8" i="12"/>
  <c r="T7" i="12"/>
  <c r="R26" i="12"/>
  <c r="R25" i="12"/>
  <c r="R24" i="12"/>
  <c r="R23" i="12"/>
  <c r="R22" i="12"/>
  <c r="R21" i="12"/>
  <c r="R20" i="12"/>
  <c r="R19" i="12"/>
  <c r="R18" i="12"/>
  <c r="R17" i="12"/>
  <c r="R16" i="12"/>
  <c r="R15" i="12"/>
  <c r="R14" i="12"/>
  <c r="R13" i="12"/>
  <c r="R12" i="12"/>
  <c r="R11" i="12"/>
  <c r="R10" i="12"/>
  <c r="R9" i="12"/>
  <c r="R8" i="12"/>
  <c r="R7" i="12"/>
  <c r="P26" i="12"/>
  <c r="P25" i="12"/>
  <c r="P24" i="12"/>
  <c r="P23" i="12"/>
  <c r="P22" i="12"/>
  <c r="P21" i="12"/>
  <c r="P20" i="12"/>
  <c r="P19" i="12"/>
  <c r="P18" i="12"/>
  <c r="P17" i="12"/>
  <c r="P16" i="12"/>
  <c r="P15" i="12"/>
  <c r="P14" i="12"/>
  <c r="P13" i="12"/>
  <c r="P12" i="12"/>
  <c r="P11" i="12"/>
  <c r="P10" i="12"/>
  <c r="P9" i="12"/>
  <c r="P7" i="12"/>
  <c r="B3" i="1"/>
  <c r="O27" i="12" a="1"/>
  <c r="O27" i="12" s="1"/>
  <c r="B4" i="12"/>
  <c r="B3" i="12"/>
  <c r="B2" i="12"/>
  <c r="C27" i="1"/>
  <c r="C29" i="1"/>
  <c r="C7" i="5"/>
  <c r="C6" i="5"/>
  <c r="B8" i="9"/>
  <c r="B6" i="9"/>
  <c r="B5" i="9"/>
  <c r="C3" i="5"/>
  <c r="B4" i="9"/>
  <c r="P27" i="35" l="1"/>
  <c r="P27" i="36"/>
  <c r="R27" i="35"/>
  <c r="R27" i="36"/>
  <c r="P27" i="12"/>
  <c r="T27" i="12"/>
  <c r="R27" i="12" l="1"/>
</calcChain>
</file>

<file path=xl/sharedStrings.xml><?xml version="1.0" encoding="utf-8"?>
<sst xmlns="http://schemas.openxmlformats.org/spreadsheetml/2006/main" count="854" uniqueCount="133">
  <si>
    <t>Analysis</t>
  </si>
  <si>
    <t>%Slow 
Release N</t>
  </si>
  <si>
    <t>N</t>
  </si>
  <si>
    <t>-</t>
  </si>
  <si>
    <t>P</t>
  </si>
  <si>
    <t>K</t>
  </si>
  <si>
    <t>Total</t>
  </si>
  <si>
    <t>Total Nutrient 
Needs</t>
  </si>
  <si>
    <t>Nutrient Application Worksheet</t>
  </si>
  <si>
    <t>Application 
Month/Day</t>
  </si>
  <si>
    <t xml:space="preserve">NAME: </t>
  </si>
  <si>
    <t xml:space="preserve">Area: </t>
  </si>
  <si>
    <t xml:space="preserve">Prepared: </t>
  </si>
  <si>
    <t xml:space="preserve">Expires: </t>
  </si>
  <si>
    <t>Notes:</t>
  </si>
  <si>
    <t>Species</t>
  </si>
  <si>
    <t>VT
(H/M/L)</t>
  </si>
  <si>
    <t>Buffer 
pH</t>
  </si>
  <si>
    <t>Soil 
pH</t>
  </si>
  <si>
    <t>Managed 
Area ID</t>
  </si>
  <si>
    <t>Certification Number</t>
  </si>
  <si>
    <t>Planner Name</t>
  </si>
  <si>
    <t>Sample Date:</t>
  </si>
  <si>
    <t>Testing Lab:</t>
  </si>
  <si>
    <t>Soil Test Summary</t>
  </si>
  <si>
    <t>Precip</t>
  </si>
  <si>
    <t>Wind Speed</t>
  </si>
  <si>
    <t>Temp</t>
  </si>
  <si>
    <t>Application 
Equipment Used</t>
  </si>
  <si>
    <t>Amount 
Fertilizer Used</t>
  </si>
  <si>
    <t>Rate</t>
  </si>
  <si>
    <t>Fertilizer 
Analysis</t>
  </si>
  <si>
    <t>Weather Conditions</t>
  </si>
  <si>
    <t>Supervisor/Applicator</t>
  </si>
  <si>
    <t>Date
(M/D/Y)</t>
  </si>
  <si>
    <t>When was the last time your fertilizer equipment was calibrated???  
For information on calibration see Chapter 10 of the "Urban Nutrient Management Handbook".  
Available for download at http://pubs.ext.vt.edu/430/430-350/430-350.html</t>
  </si>
  <si>
    <t>Phone #:</t>
  </si>
  <si>
    <t>Plant Species:</t>
  </si>
  <si>
    <t xml:space="preserve"> Address:</t>
  </si>
  <si>
    <t xml:space="preserve"> Name:</t>
  </si>
  <si>
    <t>Management Area Information</t>
  </si>
  <si>
    <t>Customer Information</t>
  </si>
  <si>
    <t>Fertilizer Application Records</t>
  </si>
  <si>
    <t>Plan End Date</t>
  </si>
  <si>
    <t>Certification Code</t>
  </si>
  <si>
    <t>Plan Start Date</t>
  </si>
  <si>
    <t>Email</t>
  </si>
  <si>
    <t>Fax</t>
  </si>
  <si>
    <t>Phone</t>
  </si>
  <si>
    <t>City State Zip</t>
  </si>
  <si>
    <t>Mailing Address</t>
  </si>
  <si>
    <t>County</t>
  </si>
  <si>
    <t>Physical Address</t>
  </si>
  <si>
    <t>Location Information</t>
  </si>
  <si>
    <t>Customer Name:</t>
  </si>
  <si>
    <t>Lime</t>
  </si>
  <si>
    <t>Maps</t>
  </si>
  <si>
    <t>Soil Test Reports</t>
  </si>
  <si>
    <t>Standards and Criteria</t>
  </si>
  <si>
    <t xml:space="preserve">
</t>
  </si>
  <si>
    <r>
      <t xml:space="preserve">
</t>
    </r>
    <r>
      <rPr>
        <b/>
        <sz val="11"/>
        <rFont val="Arial"/>
        <family val="2"/>
      </rPr>
      <t xml:space="preserve">
</t>
    </r>
  </si>
  <si>
    <r>
      <t xml:space="preserve">
</t>
    </r>
    <r>
      <rPr>
        <sz val="10"/>
        <rFont val="Arial"/>
        <family val="2"/>
      </rPr>
      <t xml:space="preserve">
</t>
    </r>
  </si>
  <si>
    <t>Please Use NAD 83
Deg Min Sec</t>
  </si>
  <si>
    <t xml:space="preserve">Total </t>
  </si>
  <si>
    <t>Prepared For:</t>
  </si>
  <si>
    <t>Prepared By:</t>
  </si>
  <si>
    <t>Certification Code:</t>
  </si>
  <si>
    <t>Cert. #</t>
  </si>
  <si>
    <t>Golf Course Name</t>
  </si>
  <si>
    <t>Planner Signature</t>
  </si>
  <si>
    <t>Acreage</t>
  </si>
  <si>
    <t>Greens</t>
  </si>
  <si>
    <t>Tees</t>
  </si>
  <si>
    <t>Fairways</t>
  </si>
  <si>
    <t>Rough</t>
  </si>
  <si>
    <t>Superintendent's Name</t>
  </si>
  <si>
    <t>Clubhouse Grounds</t>
  </si>
  <si>
    <t>Flower Beds</t>
  </si>
  <si>
    <t>Superintendent Information</t>
  </si>
  <si>
    <t>Planner Information</t>
  </si>
  <si>
    <t>Flower Beds:</t>
  </si>
  <si>
    <t>Fairways:</t>
  </si>
  <si>
    <t>Tees:</t>
  </si>
  <si>
    <t>Greens:</t>
  </si>
  <si>
    <t>Total:</t>
  </si>
  <si>
    <t>Rough:</t>
  </si>
  <si>
    <t>Clubhouse Grounds:</t>
  </si>
  <si>
    <t>Plan Written:</t>
  </si>
  <si>
    <t>Plan Expires:</t>
  </si>
  <si>
    <t>Watershed:</t>
  </si>
  <si>
    <t>County:</t>
  </si>
  <si>
    <r>
      <t>Management Area: Greens:</t>
    </r>
    <r>
      <rPr>
        <sz val="16"/>
        <rFont val="Arial"/>
        <family val="2"/>
      </rPr>
      <t xml:space="preserve"> </t>
    </r>
  </si>
  <si>
    <r>
      <t>Management Area: Tees:</t>
    </r>
    <r>
      <rPr>
        <sz val="16"/>
        <rFont val="Arial"/>
        <family val="2"/>
      </rPr>
      <t xml:space="preserve"> </t>
    </r>
  </si>
  <si>
    <r>
      <t>Management Area: Fairways:</t>
    </r>
    <r>
      <rPr>
        <sz val="16"/>
        <rFont val="Arial"/>
        <family val="2"/>
      </rPr>
      <t xml:space="preserve"> </t>
    </r>
  </si>
  <si>
    <r>
      <t>Management Area: Rough:</t>
    </r>
    <r>
      <rPr>
        <sz val="16"/>
        <rFont val="Arial"/>
        <family val="2"/>
      </rPr>
      <t xml:space="preserve"> </t>
    </r>
  </si>
  <si>
    <t>Reference Materials and Notes</t>
  </si>
  <si>
    <t># of Apps</t>
  </si>
  <si>
    <t>Nitrogen</t>
  </si>
  <si>
    <t>Phosphorus</t>
  </si>
  <si>
    <t>Potassium</t>
  </si>
  <si>
    <t>Fertilizer Type</t>
  </si>
  <si>
    <t>lbs or oz</t>
  </si>
  <si>
    <t>Gypsum</t>
  </si>
  <si>
    <t>Application Interval</t>
  </si>
  <si>
    <t>Fertilizer Description</t>
  </si>
  <si>
    <r>
      <t>Total NPK lbs/1000ft</t>
    </r>
    <r>
      <rPr>
        <b/>
        <vertAlign val="superscript"/>
        <sz val="16"/>
        <rFont val="Arial"/>
        <family val="2"/>
      </rPr>
      <t>2</t>
    </r>
  </si>
  <si>
    <r>
      <t>K</t>
    </r>
    <r>
      <rPr>
        <vertAlign val="subscript"/>
        <sz val="16"/>
        <rFont val="Arial"/>
        <family val="2"/>
      </rPr>
      <t>2</t>
    </r>
    <r>
      <rPr>
        <sz val="16"/>
        <rFont val="Arial"/>
        <family val="2"/>
      </rPr>
      <t>O</t>
    </r>
  </si>
  <si>
    <r>
      <t>P</t>
    </r>
    <r>
      <rPr>
        <vertAlign val="subscript"/>
        <sz val="16"/>
        <rFont val="Arial"/>
        <family val="2"/>
      </rPr>
      <t>2</t>
    </r>
    <r>
      <rPr>
        <sz val="16"/>
        <rFont val="Arial"/>
        <family val="2"/>
      </rPr>
      <t>O</t>
    </r>
    <r>
      <rPr>
        <vertAlign val="subscript"/>
        <sz val="16"/>
        <rFont val="Arial"/>
        <family val="2"/>
      </rPr>
      <t>5</t>
    </r>
  </si>
  <si>
    <r>
      <t>Rate per
1000ft</t>
    </r>
    <r>
      <rPr>
        <b/>
        <vertAlign val="superscript"/>
        <sz val="16"/>
        <rFont val="Arial"/>
        <family val="2"/>
      </rPr>
      <t>2</t>
    </r>
  </si>
  <si>
    <t>Species:</t>
  </si>
  <si>
    <r>
      <t>AREA
(ft</t>
    </r>
    <r>
      <rPr>
        <vertAlign val="superscript"/>
        <sz val="11"/>
        <color theme="1"/>
        <rFont val="Calibri"/>
        <family val="2"/>
        <scheme val="minor"/>
      </rPr>
      <t>2</t>
    </r>
    <r>
      <rPr>
        <sz val="11"/>
        <color theme="1"/>
        <rFont val="Calibri"/>
        <family val="2"/>
        <scheme val="minor"/>
      </rPr>
      <t xml:space="preserve"> or acres</t>
    </r>
    <r>
      <rPr>
        <sz val="11"/>
        <color theme="1"/>
        <rFont val="Calibri"/>
        <family val="2"/>
        <scheme val="minor"/>
      </rPr>
      <t>)</t>
    </r>
  </si>
  <si>
    <t>Lab Test
P (ppm)</t>
  </si>
  <si>
    <t>Lab Test
K (ppm)</t>
  </si>
  <si>
    <t>City, State. Zip</t>
  </si>
  <si>
    <t>City, State, Zip</t>
  </si>
  <si>
    <t>Longitude</t>
  </si>
  <si>
    <t>Latitude</t>
  </si>
  <si>
    <t>Watershed Code</t>
  </si>
  <si>
    <t>Lab Test P (lbs/A)</t>
  </si>
  <si>
    <t>Lab Test K (lbs/A)</t>
  </si>
  <si>
    <t>Wt. per Gal.</t>
  </si>
  <si>
    <r>
      <t>Management Area: Flower Beds:</t>
    </r>
    <r>
      <rPr>
        <sz val="16"/>
        <rFont val="Arial"/>
        <family val="2"/>
      </rPr>
      <t xml:space="preserve"> </t>
    </r>
  </si>
  <si>
    <t>Narrative</t>
  </si>
  <si>
    <t>Total Product (lbs/Area)</t>
  </si>
  <si>
    <t>N Recommendation Range and Soil Test Recommendation</t>
  </si>
  <si>
    <t>Rate per
Acre</t>
  </si>
  <si>
    <t>Total NPK lbs/Acre</t>
  </si>
  <si>
    <t xml:space="preserve">Acres: </t>
  </si>
  <si>
    <r>
      <t>Management Area: Clubhouse Grounds:</t>
    </r>
    <r>
      <rPr>
        <sz val="16"/>
        <rFont val="Arial"/>
        <family val="2"/>
      </rPr>
      <t xml:space="preserve"> </t>
    </r>
  </si>
  <si>
    <t>Management Area ID:</t>
  </si>
  <si>
    <t>Management Area Size:</t>
  </si>
  <si>
    <t>Nutrient Management Plan for:</t>
  </si>
  <si>
    <t xml:space="preserve">                        Nutrient Management Plan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</si>
</sst>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d/yy;@"/>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Arial"/>
      <family val="2"/>
    </font>
    <font>
      <sz val="16"/>
      <name val="Arial"/>
      <family val="2"/>
    </font>
    <font>
      <b/>
      <sz val="16"/>
      <name val="Arial"/>
      <family val="2"/>
    </font>
    <font>
      <b/>
      <sz val="16"/>
      <color indexed="56"/>
      <name val="Courier New"/>
      <family val="3"/>
    </font>
    <font>
      <sz val="24"/>
      <name val="Arial"/>
      <family val="2"/>
    </font>
    <font>
      <sz val="16"/>
      <name val="Arial"/>
      <family val="2"/>
    </font>
    <font>
      <sz val="20"/>
      <color theme="1"/>
      <name val="Calibri"/>
      <family val="2"/>
      <scheme val="minor"/>
    </font>
    <font>
      <sz val="14"/>
      <color theme="1"/>
      <name val="Calibri"/>
      <family val="2"/>
      <scheme val="minor"/>
    </font>
    <font>
      <sz val="10"/>
      <color theme="1"/>
      <name val="Calibri"/>
      <family val="2"/>
      <scheme val="minor"/>
    </font>
    <font>
      <sz val="10"/>
      <color rgb="FFFF0000"/>
      <name val="Arial"/>
      <family val="2"/>
    </font>
    <font>
      <sz val="10"/>
      <name val="Arial"/>
      <family val="2"/>
    </font>
    <font>
      <i/>
      <sz val="10"/>
      <color indexed="10"/>
      <name val="Arial"/>
      <family val="2"/>
    </font>
    <font>
      <sz val="12"/>
      <color theme="1"/>
      <name val="Calibri"/>
      <family val="2"/>
      <scheme val="minor"/>
    </font>
    <font>
      <sz val="24"/>
      <name val="Arial"/>
      <family val="2"/>
    </font>
    <font>
      <sz val="11"/>
      <name val="Arial"/>
      <family val="2"/>
    </font>
    <font>
      <sz val="12"/>
      <name val="Arial"/>
      <family val="2"/>
    </font>
    <font>
      <b/>
      <sz val="11"/>
      <name val="Arial"/>
      <family val="2"/>
    </font>
    <font>
      <sz val="18"/>
      <name val="Arial"/>
      <family val="2"/>
    </font>
    <font>
      <i/>
      <sz val="12"/>
      <name val="Arial"/>
      <family val="2"/>
    </font>
    <font>
      <i/>
      <sz val="10"/>
      <name val="Arial"/>
      <family val="2"/>
    </font>
    <font>
      <u/>
      <sz val="11.5"/>
      <color theme="10"/>
      <name val="Arial"/>
      <family val="2"/>
    </font>
    <font>
      <u/>
      <sz val="11"/>
      <color theme="10"/>
      <name val="Arial"/>
      <family val="2"/>
    </font>
    <font>
      <sz val="14"/>
      <name val="Arial"/>
      <family val="2"/>
    </font>
    <font>
      <sz val="14"/>
      <name val="Century"/>
      <family val="1"/>
    </font>
    <font>
      <sz val="16"/>
      <name val="Century"/>
      <family val="1"/>
    </font>
    <font>
      <sz val="18"/>
      <name val="Century"/>
      <family val="1"/>
    </font>
    <font>
      <sz val="10"/>
      <name val="Century"/>
      <family val="1"/>
    </font>
    <font>
      <sz val="12"/>
      <name val="Century"/>
      <family val="1"/>
    </font>
    <font>
      <sz val="26"/>
      <name val="Century"/>
      <family val="1"/>
    </font>
    <font>
      <sz val="11"/>
      <name val="Century"/>
      <family val="1"/>
    </font>
    <font>
      <b/>
      <vertAlign val="superscript"/>
      <sz val="16"/>
      <name val="Arial"/>
      <family val="2"/>
    </font>
    <font>
      <vertAlign val="subscript"/>
      <sz val="16"/>
      <name val="Arial"/>
      <family val="2"/>
    </font>
    <font>
      <vertAlign val="superscript"/>
      <sz val="11"/>
      <color theme="1"/>
      <name val="Calibri"/>
      <family val="2"/>
      <scheme val="minor"/>
    </font>
  </fonts>
  <fills count="5">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s>
  <borders count="64">
    <border>
      <left/>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ck">
        <color auto="1"/>
      </bottom>
      <diagonal/>
    </border>
    <border>
      <left/>
      <right/>
      <top style="thick">
        <color auto="1"/>
      </top>
      <bottom/>
      <diagonal/>
    </border>
  </borders>
  <cellStyleXfs count="4">
    <xf numFmtId="0" fontId="0" fillId="0" borderId="0"/>
    <xf numFmtId="0" fontId="6" fillId="0" borderId="0"/>
    <xf numFmtId="0" fontId="17" fillId="0" borderId="0"/>
    <xf numFmtId="0" fontId="27" fillId="0" borderId="0" applyNumberFormat="0" applyFill="0" applyBorder="0" applyAlignment="0" applyProtection="0">
      <alignment vertical="top"/>
      <protection locked="0"/>
    </xf>
  </cellStyleXfs>
  <cellXfs count="451">
    <xf numFmtId="0" fontId="0" fillId="0" borderId="0" xfId="0"/>
    <xf numFmtId="0" fontId="0" fillId="0" borderId="0" xfId="0" applyBorder="1" applyAlignment="1"/>
    <xf numFmtId="0" fontId="0" fillId="0" borderId="40" xfId="0" applyBorder="1" applyAlignment="1"/>
    <xf numFmtId="0" fontId="20" fillId="0" borderId="0" xfId="0" applyFont="1" applyBorder="1" applyAlignment="1"/>
    <xf numFmtId="0" fontId="24" fillId="0" borderId="0" xfId="0" applyFont="1" applyFill="1" applyAlignment="1"/>
    <xf numFmtId="0" fontId="0" fillId="0" borderId="0" xfId="0" applyFill="1"/>
    <xf numFmtId="0" fontId="24" fillId="0" borderId="0" xfId="0" applyFont="1" applyFill="1" applyAlignment="1">
      <alignment vertical="center"/>
    </xf>
    <xf numFmtId="0" fontId="17" fillId="0" borderId="0" xfId="2"/>
    <xf numFmtId="0" fontId="20" fillId="0" borderId="0" xfId="2" applyFont="1" applyBorder="1" applyAlignment="1"/>
    <xf numFmtId="0" fontId="17" fillId="0" borderId="0" xfId="2" applyBorder="1" applyAlignment="1"/>
    <xf numFmtId="0" fontId="17" fillId="0" borderId="0" xfId="2" applyBorder="1"/>
    <xf numFmtId="165" fontId="25" fillId="0" borderId="5" xfId="0" applyNumberFormat="1" applyFont="1" applyBorder="1" applyAlignment="1" applyProtection="1">
      <alignment horizontal="center" vertical="center"/>
      <protection locked="0"/>
    </xf>
    <xf numFmtId="4" fontId="25" fillId="0" borderId="5" xfId="0" applyNumberFormat="1" applyFont="1" applyBorder="1" applyAlignment="1" applyProtection="1">
      <alignment horizontal="center" vertical="center"/>
      <protection locked="0"/>
    </xf>
    <xf numFmtId="49" fontId="25" fillId="0" borderId="5" xfId="0" applyNumberFormat="1" applyFont="1" applyBorder="1" applyAlignment="1" applyProtection="1">
      <alignment horizontal="center" vertical="center"/>
      <protection locked="0"/>
    </xf>
    <xf numFmtId="0" fontId="20" fillId="0" borderId="0" xfId="0" applyFont="1" applyBorder="1" applyAlignment="1" applyProtection="1"/>
    <xf numFmtId="0" fontId="0" fillId="0" borderId="0" xfId="0" applyProtection="1"/>
    <xf numFmtId="49" fontId="0" fillId="0" borderId="0" xfId="0" applyNumberFormat="1" applyBorder="1" applyAlignment="1" applyProtection="1">
      <alignment vertical="top" wrapText="1"/>
    </xf>
    <xf numFmtId="0" fontId="0" fillId="0" borderId="0" xfId="0" applyBorder="1" applyProtection="1"/>
    <xf numFmtId="0" fontId="6" fillId="0" borderId="0" xfId="1" applyProtection="1">
      <protection locked="0"/>
    </xf>
    <xf numFmtId="49" fontId="14" fillId="0" borderId="28" xfId="1" applyNumberFormat="1" applyFont="1" applyBorder="1" applyAlignment="1" applyProtection="1">
      <alignment vertical="center"/>
      <protection locked="0"/>
    </xf>
    <xf numFmtId="49" fontId="14" fillId="0" borderId="5" xfId="1" applyNumberFormat="1" applyFont="1" applyBorder="1" applyAlignment="1" applyProtection="1">
      <alignment vertical="center"/>
      <protection locked="0"/>
    </xf>
    <xf numFmtId="49" fontId="14" fillId="0" borderId="26" xfId="1" applyNumberFormat="1" applyFont="1" applyBorder="1" applyAlignment="1" applyProtection="1">
      <alignment vertical="center"/>
      <protection locked="0"/>
    </xf>
    <xf numFmtId="49" fontId="14" fillId="0" borderId="25" xfId="1" applyNumberFormat="1" applyFont="1" applyBorder="1" applyAlignment="1" applyProtection="1">
      <alignment vertical="center"/>
      <protection locked="0"/>
    </xf>
    <xf numFmtId="0" fontId="14" fillId="0" borderId="39" xfId="1" applyFont="1" applyBorder="1" applyAlignment="1" applyProtection="1">
      <alignment vertical="center"/>
      <protection locked="0"/>
    </xf>
    <xf numFmtId="0" fontId="14" fillId="0" borderId="0" xfId="1" applyFont="1" applyBorder="1" applyAlignment="1" applyProtection="1">
      <alignment vertical="center"/>
      <protection locked="0"/>
    </xf>
    <xf numFmtId="0" fontId="14" fillId="0" borderId="40" xfId="1" applyFont="1" applyBorder="1" applyProtection="1">
      <protection locked="0"/>
    </xf>
    <xf numFmtId="0" fontId="14" fillId="0" borderId="39" xfId="1" applyFont="1" applyBorder="1" applyProtection="1">
      <protection locked="0"/>
    </xf>
    <xf numFmtId="0" fontId="14" fillId="0" borderId="0" xfId="1" applyFont="1" applyBorder="1" applyProtection="1">
      <protection locked="0"/>
    </xf>
    <xf numFmtId="0" fontId="14" fillId="3" borderId="18" xfId="1" applyFont="1" applyFill="1" applyBorder="1" applyAlignment="1" applyProtection="1">
      <alignment horizontal="center" vertical="center"/>
    </xf>
    <xf numFmtId="0" fontId="14" fillId="3" borderId="26" xfId="1" applyFont="1" applyFill="1" applyBorder="1" applyAlignment="1" applyProtection="1">
      <alignment horizontal="center" vertical="center"/>
    </xf>
    <xf numFmtId="0" fontId="15" fillId="3" borderId="25" xfId="1" applyFont="1" applyFill="1" applyBorder="1" applyAlignment="1" applyProtection="1">
      <alignment horizontal="center" vertical="center"/>
    </xf>
    <xf numFmtId="0" fontId="15" fillId="3" borderId="25" xfId="1" applyFont="1" applyFill="1" applyBorder="1" applyAlignment="1" applyProtection="1">
      <alignment horizontal="center" vertical="center" wrapText="1"/>
    </xf>
    <xf numFmtId="0" fontId="6" fillId="3" borderId="39" xfId="1" applyFill="1" applyBorder="1" applyProtection="1">
      <protection locked="0"/>
    </xf>
    <xf numFmtId="0" fontId="6" fillId="3" borderId="0" xfId="1" applyFill="1" applyBorder="1" applyProtection="1">
      <protection locked="0"/>
    </xf>
    <xf numFmtId="49" fontId="6" fillId="0" borderId="27" xfId="1" applyNumberFormat="1" applyBorder="1" applyAlignment="1" applyProtection="1">
      <alignment horizontal="center" vertical="center"/>
      <protection locked="0"/>
    </xf>
    <xf numFmtId="49" fontId="6" fillId="0" borderId="25" xfId="1" applyNumberFormat="1" applyBorder="1" applyAlignment="1" applyProtection="1">
      <alignment horizontal="center" vertical="center"/>
      <protection locked="0"/>
    </xf>
    <xf numFmtId="49" fontId="6" fillId="0" borderId="24" xfId="1" applyNumberFormat="1" applyBorder="1" applyAlignment="1" applyProtection="1">
      <alignment horizontal="center" vertical="center"/>
      <protection locked="0"/>
    </xf>
    <xf numFmtId="0" fontId="6" fillId="3" borderId="0" xfId="1" applyFill="1" applyBorder="1" applyProtection="1"/>
    <xf numFmtId="0" fontId="6" fillId="3" borderId="40" xfId="1" applyFill="1" applyBorder="1" applyProtection="1"/>
    <xf numFmtId="0" fontId="6" fillId="3" borderId="30" xfId="1" applyFill="1" applyBorder="1" applyAlignment="1" applyProtection="1">
      <alignment horizontal="center" vertical="center" wrapText="1"/>
    </xf>
    <xf numFmtId="0" fontId="5" fillId="3" borderId="30" xfId="1" applyFont="1" applyFill="1" applyBorder="1" applyAlignment="1" applyProtection="1">
      <alignment horizontal="center" vertical="center" wrapText="1"/>
    </xf>
    <xf numFmtId="0" fontId="6" fillId="3" borderId="29" xfId="1" applyFill="1" applyBorder="1" applyAlignment="1" applyProtection="1">
      <alignment horizontal="center" vertical="center"/>
    </xf>
    <xf numFmtId="49" fontId="8" fillId="0" borderId="5" xfId="0" applyNumberFormat="1"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9" fontId="8" fillId="0" borderId="5" xfId="0" applyNumberFormat="1" applyFont="1" applyBorder="1" applyAlignment="1" applyProtection="1">
      <alignment horizontal="center" vertical="center"/>
      <protection locked="0"/>
    </xf>
    <xf numFmtId="0" fontId="0" fillId="0" borderId="0" xfId="0"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protection hidden="1"/>
    </xf>
    <xf numFmtId="0" fontId="0" fillId="0" borderId="0" xfId="0" applyFill="1" applyBorder="1" applyAlignment="1" applyProtection="1">
      <alignment vertical="center"/>
      <protection hidden="1"/>
    </xf>
    <xf numFmtId="0" fontId="0" fillId="0" borderId="0" xfId="0" applyBorder="1" applyAlignment="1" applyProtection="1">
      <alignment vertical="center"/>
      <protection hidden="1"/>
    </xf>
    <xf numFmtId="0" fontId="0" fillId="0" borderId="0" xfId="0" applyBorder="1" applyAlignment="1" applyProtection="1">
      <protection hidden="1"/>
    </xf>
    <xf numFmtId="0" fontId="0" fillId="0" borderId="0" xfId="0" applyBorder="1" applyProtection="1">
      <protection hidden="1"/>
    </xf>
    <xf numFmtId="0" fontId="22" fillId="0" borderId="0" xfId="0" applyFont="1" applyProtection="1"/>
    <xf numFmtId="0" fontId="0" fillId="0" borderId="0" xfId="0" applyAlignment="1" applyProtection="1">
      <alignment vertical="center"/>
    </xf>
    <xf numFmtId="0" fontId="0" fillId="0" borderId="0" xfId="0" applyBorder="1" applyAlignment="1" applyProtection="1">
      <alignment vertical="center"/>
    </xf>
    <xf numFmtId="0" fontId="17" fillId="0" borderId="3"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18" fillId="0" borderId="0" xfId="0" applyFont="1" applyFill="1" applyBorder="1" applyAlignment="1" applyProtection="1">
      <alignment horizontal="center"/>
    </xf>
    <xf numFmtId="0" fontId="0" fillId="0" borderId="0" xfId="0" applyFill="1" applyBorder="1" applyAlignment="1" applyProtection="1">
      <alignment horizontal="center" vertical="center"/>
    </xf>
    <xf numFmtId="0" fontId="16" fillId="0" borderId="0" xfId="0" applyFont="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0" xfId="0" applyFont="1" applyFill="1" applyBorder="1" applyAlignment="1" applyProtection="1">
      <alignment horizontal="center"/>
    </xf>
    <xf numFmtId="0" fontId="26" fillId="0" borderId="0" xfId="0" applyFont="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Protection="1"/>
    <xf numFmtId="0" fontId="0" fillId="0" borderId="0" xfId="0" applyFill="1" applyBorder="1" applyAlignment="1" applyProtection="1">
      <alignment vertical="center"/>
    </xf>
    <xf numFmtId="0" fontId="0" fillId="0" borderId="0" xfId="0" applyFill="1" applyBorder="1" applyProtection="1"/>
    <xf numFmtId="0" fontId="29" fillId="0" borderId="0" xfId="0" applyFont="1" applyProtection="1"/>
    <xf numFmtId="0" fontId="21" fillId="0" borderId="0" xfId="0" applyFont="1" applyFill="1" applyBorder="1" applyAlignment="1" applyProtection="1">
      <alignment vertical="center"/>
    </xf>
    <xf numFmtId="0" fontId="24" fillId="0" borderId="0" xfId="0" applyFont="1" applyFill="1" applyAlignment="1" applyProtection="1"/>
    <xf numFmtId="0" fontId="24" fillId="0" borderId="0" xfId="0" applyFont="1" applyFill="1" applyAlignment="1" applyProtection="1">
      <alignment vertical="center"/>
    </xf>
    <xf numFmtId="0" fontId="6" fillId="0" borderId="0" xfId="1" applyProtection="1"/>
    <xf numFmtId="0" fontId="0" fillId="0" borderId="0" xfId="0"/>
    <xf numFmtId="49" fontId="27" fillId="0" borderId="5" xfId="3" applyNumberFormat="1" applyBorder="1" applyAlignment="1" applyProtection="1">
      <alignment horizontal="center" vertical="center"/>
      <protection locked="0"/>
    </xf>
    <xf numFmtId="0" fontId="8" fillId="0" borderId="50" xfId="0" applyFont="1" applyBorder="1" applyAlignment="1" applyProtection="1">
      <alignment horizontal="center" vertical="center"/>
      <protection locked="0"/>
    </xf>
    <xf numFmtId="0" fontId="0" fillId="0" borderId="0" xfId="0"/>
    <xf numFmtId="0" fontId="0" fillId="0" borderId="0" xfId="0"/>
    <xf numFmtId="4" fontId="8" fillId="3" borderId="43" xfId="0" applyNumberFormat="1" applyFont="1" applyFill="1" applyBorder="1" applyAlignment="1" applyProtection="1">
      <alignment horizontal="center" vertical="center"/>
    </xf>
    <xf numFmtId="4" fontId="8" fillId="3" borderId="4" xfId="0" applyNumberFormat="1" applyFont="1" applyFill="1" applyBorder="1" applyAlignment="1" applyProtection="1">
      <alignment horizontal="center" vertical="center"/>
    </xf>
    <xf numFmtId="4" fontId="8" fillId="3" borderId="6" xfId="0" applyNumberFormat="1" applyFont="1" applyFill="1" applyBorder="1" applyAlignment="1" applyProtection="1">
      <alignment horizontal="center" vertical="center"/>
    </xf>
    <xf numFmtId="4" fontId="8" fillId="3" borderId="34" xfId="0" applyNumberFormat="1" applyFont="1" applyFill="1" applyBorder="1" applyAlignment="1" applyProtection="1">
      <alignment horizontal="center" vertical="center"/>
    </xf>
    <xf numFmtId="49" fontId="8" fillId="3" borderId="31" xfId="0" applyNumberFormat="1" applyFont="1" applyFill="1" applyBorder="1" applyAlignment="1" applyProtection="1">
      <alignment horizontal="center" vertical="center"/>
    </xf>
    <xf numFmtId="49" fontId="8" fillId="3" borderId="28" xfId="0" applyNumberFormat="1" applyFont="1" applyFill="1" applyBorder="1" applyAlignment="1" applyProtection="1">
      <alignment horizontal="center" vertical="center"/>
    </xf>
    <xf numFmtId="49" fontId="8" fillId="0" borderId="9" xfId="0" applyNumberFormat="1" applyFont="1" applyBorder="1" applyAlignment="1" applyProtection="1">
      <alignment horizontal="center" vertical="center"/>
      <protection locked="0"/>
    </xf>
    <xf numFmtId="49" fontId="8" fillId="3" borderId="51" xfId="0" applyNumberFormat="1" applyFont="1" applyFill="1" applyBorder="1" applyAlignment="1" applyProtection="1">
      <alignment horizontal="center" vertical="center"/>
    </xf>
    <xf numFmtId="2" fontId="8" fillId="4" borderId="5" xfId="0" applyNumberFormat="1" applyFont="1" applyFill="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8" fillId="0" borderId="30" xfId="0" applyFont="1" applyBorder="1" applyAlignment="1" applyProtection="1">
      <alignment horizontal="center" vertical="top"/>
      <protection locked="0"/>
    </xf>
    <xf numFmtId="0" fontId="7" fillId="3" borderId="28" xfId="0" applyFont="1" applyFill="1" applyBorder="1" applyAlignment="1" applyProtection="1">
      <alignment vertical="top"/>
    </xf>
    <xf numFmtId="0" fontId="7" fillId="3" borderId="4" xfId="0" applyFont="1" applyFill="1" applyBorder="1" applyAlignment="1" applyProtection="1">
      <alignment horizontal="center" vertical="top"/>
    </xf>
    <xf numFmtId="165" fontId="7" fillId="3" borderId="5" xfId="0" applyNumberFormat="1" applyFont="1" applyFill="1" applyBorder="1" applyAlignment="1" applyProtection="1">
      <alignment horizontal="center" vertical="top"/>
    </xf>
    <xf numFmtId="0" fontId="7" fillId="0" borderId="7" xfId="0" applyFont="1" applyFill="1" applyBorder="1" applyAlignment="1" applyProtection="1">
      <alignment horizontal="center" vertical="center"/>
    </xf>
    <xf numFmtId="0" fontId="7" fillId="3" borderId="26" xfId="0" applyFont="1" applyFill="1" applyBorder="1" applyAlignment="1" applyProtection="1">
      <alignment vertical="top" wrapText="1"/>
    </xf>
    <xf numFmtId="165" fontId="7" fillId="3" borderId="25" xfId="0" applyNumberFormat="1" applyFont="1" applyFill="1" applyBorder="1" applyAlignment="1" applyProtection="1">
      <alignment horizontal="center" vertical="top"/>
    </xf>
    <xf numFmtId="0" fontId="7" fillId="0" borderId="20" xfId="0" applyFont="1" applyFill="1" applyBorder="1" applyAlignment="1" applyProtection="1">
      <alignment horizontal="center" vertical="center"/>
    </xf>
    <xf numFmtId="0" fontId="7" fillId="3" borderId="12" xfId="0"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xf>
    <xf numFmtId="0" fontId="7" fillId="3" borderId="56"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8" fillId="3" borderId="48"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49" xfId="0" applyFont="1" applyFill="1" applyBorder="1" applyAlignment="1" applyProtection="1">
      <alignment horizontal="center" vertical="center"/>
    </xf>
    <xf numFmtId="164" fontId="8" fillId="3" borderId="30" xfId="0" applyNumberFormat="1" applyFont="1" applyFill="1" applyBorder="1" applyAlignment="1" applyProtection="1">
      <alignment horizontal="center" vertical="center"/>
    </xf>
    <xf numFmtId="0" fontId="8" fillId="3" borderId="44" xfId="0" applyFont="1" applyFill="1" applyBorder="1" applyAlignment="1" applyProtection="1">
      <alignment horizontal="center" vertical="center"/>
    </xf>
    <xf numFmtId="0" fontId="8" fillId="3" borderId="45" xfId="0" applyFont="1" applyFill="1" applyBorder="1" applyAlignment="1" applyProtection="1">
      <alignment horizontal="center" vertical="center"/>
    </xf>
    <xf numFmtId="0" fontId="8" fillId="3" borderId="59" xfId="0" applyFont="1" applyFill="1" applyBorder="1" applyAlignment="1" applyProtection="1">
      <alignment horizontal="center" vertical="center"/>
    </xf>
    <xf numFmtId="0" fontId="8" fillId="3" borderId="3" xfId="0" applyFont="1" applyFill="1" applyBorder="1" applyAlignment="1" applyProtection="1">
      <alignment horizontal="center" vertical="center"/>
    </xf>
    <xf numFmtId="4" fontId="8" fillId="3" borderId="0" xfId="0" applyNumberFormat="1" applyFont="1" applyFill="1" applyBorder="1" applyAlignment="1" applyProtection="1">
      <alignment horizontal="center" vertical="center"/>
    </xf>
    <xf numFmtId="4" fontId="8" fillId="3" borderId="38" xfId="0" applyNumberFormat="1"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4" fontId="8" fillId="3" borderId="3" xfId="0" applyNumberFormat="1" applyFont="1" applyFill="1" applyBorder="1" applyAlignment="1" applyProtection="1">
      <alignment horizontal="center" vertical="center"/>
    </xf>
    <xf numFmtId="4" fontId="8" fillId="3" borderId="9" xfId="0" applyNumberFormat="1" applyFont="1" applyFill="1" applyBorder="1" applyAlignment="1" applyProtection="1">
      <alignment horizontal="center" vertical="center"/>
    </xf>
    <xf numFmtId="4" fontId="8" fillId="3" borderId="7" xfId="0" applyNumberFormat="1" applyFont="1" applyFill="1" applyBorder="1" applyAlignment="1" applyProtection="1">
      <alignment horizontal="center" vertical="center"/>
    </xf>
    <xf numFmtId="4" fontId="8" fillId="3" borderId="15" xfId="0" applyNumberFormat="1" applyFont="1" applyFill="1" applyBorder="1" applyAlignment="1" applyProtection="1">
      <alignment horizontal="center" vertical="center"/>
    </xf>
    <xf numFmtId="4" fontId="8" fillId="3" borderId="32" xfId="0" applyNumberFormat="1" applyFont="1" applyFill="1" applyBorder="1" applyAlignment="1" applyProtection="1">
      <alignment horizontal="center" vertical="center"/>
    </xf>
    <xf numFmtId="4" fontId="8" fillId="3" borderId="10" xfId="0" applyNumberFormat="1" applyFont="1" applyFill="1" applyBorder="1" applyAlignment="1" applyProtection="1">
      <alignment horizontal="center" vertical="center"/>
    </xf>
    <xf numFmtId="0" fontId="9" fillId="3" borderId="14" xfId="0" applyFont="1" applyFill="1" applyBorder="1" applyAlignment="1" applyProtection="1">
      <alignment horizontal="center" vertical="center"/>
    </xf>
    <xf numFmtId="9" fontId="10" fillId="3" borderId="14" xfId="0" applyNumberFormat="1" applyFont="1" applyFill="1" applyBorder="1" applyAlignment="1" applyProtection="1">
      <alignment horizontal="center" vertical="center"/>
    </xf>
    <xf numFmtId="2" fontId="12" fillId="3" borderId="0" xfId="0" applyNumberFormat="1" applyFont="1" applyFill="1" applyBorder="1" applyAlignment="1" applyProtection="1">
      <alignment horizontal="center" vertical="center"/>
    </xf>
    <xf numFmtId="2" fontId="12" fillId="3" borderId="54" xfId="0" applyNumberFormat="1" applyFont="1" applyFill="1" applyBorder="1" applyAlignment="1" applyProtection="1">
      <alignment horizontal="center" vertical="center"/>
    </xf>
    <xf numFmtId="0" fontId="8" fillId="0" borderId="33"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22" xfId="0" applyFont="1" applyBorder="1" applyAlignment="1" applyProtection="1">
      <alignment horizontal="center" vertical="top"/>
    </xf>
    <xf numFmtId="0" fontId="8" fillId="4" borderId="30" xfId="0" applyFont="1" applyFill="1" applyBorder="1" applyAlignment="1" applyProtection="1">
      <alignment horizontal="center" vertical="center"/>
      <protection locked="0"/>
    </xf>
    <xf numFmtId="0" fontId="8" fillId="4" borderId="32" xfId="0" applyFont="1" applyFill="1" applyBorder="1" applyAlignment="1" applyProtection="1">
      <alignment horizontal="center" vertical="center"/>
      <protection locked="0"/>
    </xf>
    <xf numFmtId="4" fontId="8" fillId="4" borderId="46" xfId="0" applyNumberFormat="1" applyFont="1" applyFill="1" applyBorder="1" applyAlignment="1" applyProtection="1">
      <alignment horizontal="center" vertical="center"/>
      <protection locked="0"/>
    </xf>
    <xf numFmtId="4" fontId="8" fillId="4" borderId="0" xfId="0" applyNumberFormat="1" applyFont="1" applyFill="1" applyBorder="1" applyAlignment="1" applyProtection="1">
      <alignment horizontal="center" vertical="center"/>
      <protection locked="0"/>
    </xf>
    <xf numFmtId="4" fontId="8" fillId="4" borderId="5" xfId="0" applyNumberFormat="1" applyFont="1" applyFill="1" applyBorder="1" applyAlignment="1" applyProtection="1">
      <alignment horizontal="center" vertical="center"/>
      <protection locked="0"/>
    </xf>
    <xf numFmtId="4" fontId="8" fillId="4" borderId="3" xfId="0" applyNumberFormat="1" applyFont="1" applyFill="1" applyBorder="1" applyAlignment="1" applyProtection="1">
      <alignment horizontal="center" vertical="center"/>
      <protection locked="0"/>
    </xf>
    <xf numFmtId="4" fontId="8" fillId="4" borderId="14" xfId="0" applyNumberFormat="1" applyFont="1" applyFill="1" applyBorder="1" applyAlignment="1" applyProtection="1">
      <alignment horizontal="center" vertical="center"/>
      <protection locked="0"/>
    </xf>
    <xf numFmtId="4" fontId="8" fillId="4" borderId="7" xfId="0" applyNumberFormat="1" applyFont="1" applyFill="1" applyBorder="1" applyAlignment="1" applyProtection="1">
      <alignment horizontal="center" vertical="center"/>
      <protection locked="0"/>
    </xf>
    <xf numFmtId="4" fontId="8" fillId="4" borderId="1" xfId="0" applyNumberFormat="1" applyFont="1" applyFill="1" applyBorder="1" applyAlignment="1" applyProtection="1">
      <alignment horizontal="center" vertical="center"/>
      <protection locked="0"/>
    </xf>
    <xf numFmtId="4" fontId="8" fillId="4" borderId="32" xfId="0" applyNumberFormat="1" applyFont="1" applyFill="1" applyBorder="1" applyAlignment="1" applyProtection="1">
      <alignment horizontal="center" vertical="center"/>
      <protection locked="0"/>
    </xf>
    <xf numFmtId="2" fontId="12" fillId="4" borderId="60" xfId="0" applyNumberFormat="1" applyFont="1" applyFill="1" applyBorder="1" applyAlignment="1" applyProtection="1">
      <alignment horizontal="center" vertical="center"/>
      <protection locked="0"/>
    </xf>
    <xf numFmtId="2" fontId="12" fillId="4" borderId="0" xfId="0" applyNumberFormat="1" applyFont="1" applyFill="1" applyBorder="1" applyAlignment="1" applyProtection="1">
      <alignment horizontal="center" vertical="center"/>
      <protection locked="0"/>
    </xf>
    <xf numFmtId="0" fontId="4" fillId="3" borderId="30" xfId="1" applyFont="1" applyFill="1" applyBorder="1" applyAlignment="1" applyProtection="1">
      <alignment horizontal="center" vertical="center" wrapText="1"/>
    </xf>
    <xf numFmtId="0" fontId="8" fillId="0" borderId="4" xfId="0" applyNumberFormat="1" applyFont="1" applyBorder="1" applyAlignment="1" applyProtection="1">
      <alignment horizontal="center" vertical="center"/>
      <protection locked="0"/>
    </xf>
    <xf numFmtId="0" fontId="8" fillId="0" borderId="43" xfId="0" applyNumberFormat="1" applyFont="1" applyBorder="1" applyAlignment="1" applyProtection="1">
      <alignment horizontal="center" vertical="center"/>
      <protection locked="0"/>
    </xf>
    <xf numFmtId="0" fontId="8" fillId="0" borderId="3" xfId="0" applyNumberFormat="1" applyFont="1" applyBorder="1" applyAlignment="1" applyProtection="1">
      <alignment horizontal="center" vertical="center"/>
      <protection locked="0"/>
    </xf>
    <xf numFmtId="0" fontId="8" fillId="0" borderId="0" xfId="0" applyNumberFormat="1" applyFont="1" applyBorder="1" applyAlignment="1" applyProtection="1">
      <alignment horizontal="center" vertical="center"/>
      <protection locked="0"/>
    </xf>
    <xf numFmtId="49" fontId="8" fillId="0" borderId="28" xfId="0" applyNumberFormat="1" applyFont="1" applyBorder="1" applyAlignment="1" applyProtection="1">
      <alignment horizontal="center" vertical="center"/>
      <protection locked="0"/>
    </xf>
    <xf numFmtId="0" fontId="3" fillId="3" borderId="30" xfId="1" applyFont="1" applyFill="1" applyBorder="1" applyAlignment="1" applyProtection="1">
      <alignment horizontal="center" vertical="center" wrapText="1"/>
    </xf>
    <xf numFmtId="165" fontId="7" fillId="3" borderId="5" xfId="0" applyNumberFormat="1" applyFont="1" applyFill="1" applyBorder="1" applyAlignment="1" applyProtection="1">
      <alignment horizontal="center" vertical="top"/>
    </xf>
    <xf numFmtId="165" fontId="7" fillId="3" borderId="25" xfId="0" applyNumberFormat="1" applyFont="1" applyFill="1" applyBorder="1" applyAlignment="1" applyProtection="1">
      <alignment horizontal="center" vertical="top"/>
    </xf>
    <xf numFmtId="49" fontId="2" fillId="0" borderId="5" xfId="1" applyNumberFormat="1" applyFont="1" applyBorder="1" applyAlignment="1" applyProtection="1">
      <alignment horizontal="center" vertical="center"/>
      <protection locked="0"/>
    </xf>
    <xf numFmtId="49" fontId="2" fillId="0" borderId="27" xfId="1" applyNumberFormat="1" applyFont="1" applyBorder="1" applyAlignment="1" applyProtection="1">
      <alignment horizontal="center" vertical="center"/>
      <protection locked="0"/>
    </xf>
    <xf numFmtId="0" fontId="7" fillId="3" borderId="35" xfId="0" applyFont="1" applyFill="1" applyBorder="1" applyAlignment="1" applyProtection="1">
      <alignment horizontal="center" vertical="center" wrapText="1"/>
    </xf>
    <xf numFmtId="0" fontId="8" fillId="0" borderId="27" xfId="0" applyNumberFormat="1" applyFont="1" applyBorder="1" applyAlignment="1" applyProtection="1">
      <alignment horizontal="center" vertical="center"/>
      <protection locked="0"/>
    </xf>
    <xf numFmtId="0" fontId="7" fillId="2" borderId="4" xfId="0" applyFont="1" applyFill="1"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center" vertical="center"/>
    </xf>
    <xf numFmtId="0" fontId="22" fillId="2" borderId="4" xfId="0" applyFont="1" applyFill="1" applyBorder="1" applyAlignment="1">
      <alignment horizontal="center" vertical="center"/>
    </xf>
    <xf numFmtId="0" fontId="28" fillId="2" borderId="4" xfId="3" applyFont="1" applyFill="1" applyBorder="1" applyAlignment="1" applyProtection="1">
      <alignment horizontal="center" vertical="center"/>
    </xf>
    <xf numFmtId="0" fontId="21" fillId="2" borderId="9" xfId="0" applyFont="1" applyFill="1" applyBorder="1" applyAlignment="1">
      <alignment horizontal="center" vertical="center"/>
    </xf>
    <xf numFmtId="0" fontId="21" fillId="3" borderId="6" xfId="0" applyFont="1" applyFill="1" applyBorder="1" applyAlignment="1">
      <alignment horizontal="center" vertical="center"/>
    </xf>
    <xf numFmtId="0" fontId="21" fillId="3" borderId="15" xfId="0" applyFont="1" applyFill="1" applyBorder="1" applyAlignment="1">
      <alignment horizontal="center" vertical="center"/>
    </xf>
    <xf numFmtId="0" fontId="21" fillId="3" borderId="34" xfId="0" applyFont="1" applyFill="1" applyBorder="1" applyAlignment="1">
      <alignment horizontal="center" vertical="center"/>
    </xf>
    <xf numFmtId="0" fontId="21" fillId="3" borderId="10" xfId="0" applyFont="1" applyFill="1" applyBorder="1" applyAlignment="1">
      <alignment horizontal="center" vertical="center"/>
    </xf>
    <xf numFmtId="0" fontId="0" fillId="0" borderId="43" xfId="0" applyBorder="1" applyAlignment="1">
      <alignment horizontal="center" vertical="center"/>
    </xf>
    <xf numFmtId="0" fontId="0" fillId="0" borderId="52" xfId="0" applyBorder="1" applyAlignment="1">
      <alignment horizontal="center" vertical="center"/>
    </xf>
    <xf numFmtId="0" fontId="22" fillId="2" borderId="5" xfId="0" applyFont="1" applyFill="1" applyBorder="1" applyAlignment="1">
      <alignment horizontal="center" vertical="center"/>
    </xf>
    <xf numFmtId="0" fontId="22" fillId="2" borderId="9" xfId="0" applyFont="1" applyFill="1" applyBorder="1" applyAlignment="1">
      <alignment horizontal="center" vertical="center"/>
    </xf>
    <xf numFmtId="0" fontId="27" fillId="2" borderId="4" xfId="3" applyFill="1" applyBorder="1" applyAlignment="1" applyProtection="1">
      <alignment horizontal="center" vertical="center"/>
    </xf>
    <xf numFmtId="0" fontId="17" fillId="2" borderId="4" xfId="0" applyFont="1" applyFill="1" applyBorder="1" applyAlignment="1">
      <alignment horizontal="center" vertical="center" wrapText="1"/>
    </xf>
    <xf numFmtId="0" fontId="7" fillId="2" borderId="5" xfId="0" applyFont="1" applyFill="1" applyBorder="1" applyAlignment="1">
      <alignment horizontal="center" vertical="center"/>
    </xf>
    <xf numFmtId="0" fontId="11" fillId="3" borderId="33" xfId="0" applyFont="1" applyFill="1" applyBorder="1" applyAlignment="1">
      <alignment horizontal="center" vertical="center"/>
    </xf>
    <xf numFmtId="0" fontId="20" fillId="3" borderId="11" xfId="0" applyFont="1" applyFill="1" applyBorder="1" applyAlignment="1">
      <alignment horizontal="center" vertical="center"/>
    </xf>
    <xf numFmtId="0" fontId="20" fillId="3" borderId="22" xfId="0" applyFont="1" applyFill="1" applyBorder="1" applyAlignment="1">
      <alignment horizontal="center" vertical="center"/>
    </xf>
    <xf numFmtId="0" fontId="20" fillId="3" borderId="39" xfId="0" applyFont="1" applyFill="1" applyBorder="1" applyAlignment="1">
      <alignment horizontal="center" vertical="center"/>
    </xf>
    <xf numFmtId="0" fontId="20" fillId="3" borderId="0" xfId="0" applyFont="1" applyFill="1" applyBorder="1" applyAlignment="1">
      <alignment horizontal="center" vertical="center"/>
    </xf>
    <xf numFmtId="0" fontId="20" fillId="3" borderId="40" xfId="0" applyFont="1" applyFill="1" applyBorder="1" applyAlignment="1">
      <alignment horizontal="center" vertical="center"/>
    </xf>
    <xf numFmtId="49" fontId="24" fillId="3" borderId="39" xfId="0" applyNumberFormat="1" applyFont="1" applyFill="1" applyBorder="1" applyAlignment="1">
      <alignment horizontal="center" vertical="center"/>
    </xf>
    <xf numFmtId="0" fontId="24" fillId="3" borderId="0" xfId="0" applyFont="1" applyFill="1" applyBorder="1" applyAlignment="1">
      <alignment horizontal="center" vertical="center"/>
    </xf>
    <xf numFmtId="0" fontId="24" fillId="3" borderId="40" xfId="0" applyFont="1" applyFill="1" applyBorder="1" applyAlignment="1">
      <alignment horizontal="center" vertical="center"/>
    </xf>
    <xf numFmtId="0" fontId="24" fillId="3" borderId="13" xfId="0" applyFont="1" applyFill="1" applyBorder="1" applyAlignment="1">
      <alignment horizontal="center" vertical="center"/>
    </xf>
    <xf numFmtId="0" fontId="24" fillId="3" borderId="20" xfId="0" applyFont="1" applyFill="1" applyBorder="1" applyAlignment="1">
      <alignment horizontal="center" vertical="center"/>
    </xf>
    <xf numFmtId="0" fontId="24" fillId="3" borderId="19" xfId="0" applyFont="1" applyFill="1" applyBorder="1" applyAlignment="1">
      <alignment horizontal="center" vertical="center"/>
    </xf>
    <xf numFmtId="0" fontId="11" fillId="3" borderId="33" xfId="0" applyFont="1" applyFill="1" applyBorder="1" applyAlignment="1" applyProtection="1">
      <alignment horizontal="center"/>
    </xf>
    <xf numFmtId="0" fontId="20" fillId="3" borderId="11" xfId="0" applyFont="1" applyFill="1" applyBorder="1" applyAlignment="1" applyProtection="1">
      <alignment horizontal="center"/>
    </xf>
    <xf numFmtId="0" fontId="20" fillId="3" borderId="22" xfId="0" applyFont="1" applyFill="1" applyBorder="1" applyAlignment="1" applyProtection="1">
      <alignment horizontal="center"/>
    </xf>
    <xf numFmtId="0" fontId="20" fillId="3" borderId="13" xfId="0" applyFont="1" applyFill="1" applyBorder="1" applyAlignment="1" applyProtection="1">
      <alignment horizontal="center"/>
    </xf>
    <xf numFmtId="0" fontId="20" fillId="3" borderId="20" xfId="0" applyFont="1" applyFill="1" applyBorder="1" applyAlignment="1" applyProtection="1">
      <alignment horizontal="center"/>
    </xf>
    <xf numFmtId="0" fontId="20" fillId="3" borderId="19" xfId="0" applyFont="1" applyFill="1" applyBorder="1" applyAlignment="1" applyProtection="1">
      <alignment horizontal="center"/>
    </xf>
    <xf numFmtId="49" fontId="0" fillId="0" borderId="33" xfId="0" applyNumberFormat="1" applyBorder="1" applyAlignment="1" applyProtection="1">
      <alignment horizontal="center" vertical="top" wrapText="1"/>
    </xf>
    <xf numFmtId="49" fontId="0" fillId="0" borderId="11" xfId="0" applyNumberFormat="1" applyBorder="1" applyAlignment="1" applyProtection="1">
      <alignment horizontal="center" vertical="top" wrapText="1"/>
    </xf>
    <xf numFmtId="49" fontId="0" fillId="0" borderId="22" xfId="0" applyNumberFormat="1" applyBorder="1" applyAlignment="1" applyProtection="1">
      <alignment horizontal="center" vertical="top" wrapText="1"/>
    </xf>
    <xf numFmtId="49" fontId="0" fillId="0" borderId="39" xfId="0" applyNumberFormat="1" applyBorder="1" applyAlignment="1" applyProtection="1">
      <alignment horizontal="center" vertical="top" wrapText="1"/>
    </xf>
    <xf numFmtId="49" fontId="0" fillId="0" borderId="0" xfId="0" applyNumberFormat="1" applyBorder="1" applyAlignment="1" applyProtection="1">
      <alignment horizontal="center" vertical="top" wrapText="1"/>
    </xf>
    <xf numFmtId="49" fontId="0" fillId="0" borderId="40" xfId="0" applyNumberFormat="1" applyBorder="1" applyAlignment="1" applyProtection="1">
      <alignment horizontal="center" vertical="top" wrapText="1"/>
    </xf>
    <xf numFmtId="49" fontId="0" fillId="0" borderId="13" xfId="0" applyNumberFormat="1" applyBorder="1" applyAlignment="1" applyProtection="1">
      <alignment horizontal="center" vertical="top" wrapText="1"/>
    </xf>
    <xf numFmtId="49" fontId="0" fillId="0" borderId="20" xfId="0" applyNumberFormat="1" applyBorder="1" applyAlignment="1" applyProtection="1">
      <alignment horizontal="center" vertical="top" wrapText="1"/>
    </xf>
    <xf numFmtId="49" fontId="0" fillId="0" borderId="19" xfId="0" applyNumberFormat="1" applyBorder="1" applyAlignment="1" applyProtection="1">
      <alignment horizontal="center" vertical="top" wrapText="1"/>
    </xf>
    <xf numFmtId="0" fontId="20" fillId="3" borderId="33" xfId="0" applyFont="1" applyFill="1" applyBorder="1" applyAlignment="1">
      <alignment horizontal="center"/>
    </xf>
    <xf numFmtId="0" fontId="20" fillId="3" borderId="11" xfId="0" applyFont="1" applyFill="1" applyBorder="1" applyAlignment="1">
      <alignment horizontal="center"/>
    </xf>
    <xf numFmtId="0" fontId="20" fillId="3" borderId="22" xfId="0" applyFont="1" applyFill="1" applyBorder="1" applyAlignment="1">
      <alignment horizontal="center"/>
    </xf>
    <xf numFmtId="0" fontId="20" fillId="3" borderId="13" xfId="0" applyFont="1" applyFill="1" applyBorder="1" applyAlignment="1">
      <alignment horizontal="center"/>
    </xf>
    <xf numFmtId="0" fontId="20" fillId="3" borderId="20" xfId="0" applyFont="1" applyFill="1" applyBorder="1" applyAlignment="1">
      <alignment horizontal="center"/>
    </xf>
    <xf numFmtId="0" fontId="20" fillId="3" borderId="19" xfId="0" applyFont="1" applyFill="1"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2" xfId="0" applyBorder="1" applyAlignment="1">
      <alignment horizontal="center"/>
    </xf>
    <xf numFmtId="0" fontId="0" fillId="0" borderId="39" xfId="0" applyBorder="1" applyAlignment="1">
      <alignment horizontal="center"/>
    </xf>
    <xf numFmtId="0" fontId="0" fillId="0" borderId="0" xfId="0" applyBorder="1" applyAlignment="1">
      <alignment horizontal="center"/>
    </xf>
    <xf numFmtId="0" fontId="0" fillId="0" borderId="40" xfId="0" applyBorder="1" applyAlignment="1">
      <alignment horizontal="center"/>
    </xf>
    <xf numFmtId="0" fontId="0" fillId="0" borderId="23" xfId="0" applyBorder="1" applyAlignment="1">
      <alignment horizontal="center"/>
    </xf>
    <xf numFmtId="0" fontId="11" fillId="0" borderId="33" xfId="2" applyFont="1" applyBorder="1" applyAlignment="1">
      <alignment horizontal="center"/>
    </xf>
    <xf numFmtId="0" fontId="20" fillId="0" borderId="11" xfId="2" applyFont="1" applyBorder="1" applyAlignment="1">
      <alignment horizontal="center"/>
    </xf>
    <xf numFmtId="0" fontId="20" fillId="0" borderId="22" xfId="2" applyFont="1" applyBorder="1" applyAlignment="1">
      <alignment horizontal="center"/>
    </xf>
    <xf numFmtId="0" fontId="20" fillId="0" borderId="13" xfId="2" applyFont="1" applyBorder="1" applyAlignment="1">
      <alignment horizontal="center"/>
    </xf>
    <xf numFmtId="0" fontId="20" fillId="0" borderId="20" xfId="2" applyFont="1" applyBorder="1" applyAlignment="1">
      <alignment horizontal="center"/>
    </xf>
    <xf numFmtId="0" fontId="20" fillId="0" borderId="19" xfId="2" applyFont="1" applyBorder="1" applyAlignment="1">
      <alignment horizontal="center"/>
    </xf>
    <xf numFmtId="0" fontId="17" fillId="0" borderId="33" xfId="2" applyBorder="1" applyAlignment="1">
      <alignment horizontal="center"/>
    </xf>
    <xf numFmtId="0" fontId="17" fillId="0" borderId="11" xfId="2" applyBorder="1" applyAlignment="1">
      <alignment horizontal="center"/>
    </xf>
    <xf numFmtId="0" fontId="17" fillId="0" borderId="22" xfId="2" applyBorder="1" applyAlignment="1">
      <alignment horizontal="center"/>
    </xf>
    <xf numFmtId="0" fontId="17" fillId="0" borderId="39" xfId="2" applyBorder="1" applyAlignment="1">
      <alignment horizontal="center"/>
    </xf>
    <xf numFmtId="0" fontId="17" fillId="0" borderId="0" xfId="2" applyBorder="1" applyAlignment="1">
      <alignment horizontal="center"/>
    </xf>
    <xf numFmtId="0" fontId="17" fillId="0" borderId="40" xfId="2" applyBorder="1" applyAlignment="1">
      <alignment horizontal="center"/>
    </xf>
    <xf numFmtId="0" fontId="17" fillId="0" borderId="23" xfId="2" applyBorder="1" applyAlignment="1">
      <alignment horizontal="center"/>
    </xf>
    <xf numFmtId="0" fontId="11" fillId="3" borderId="31" xfId="0" applyFont="1" applyFill="1" applyBorder="1" applyAlignment="1" applyProtection="1">
      <alignment horizontal="center"/>
    </xf>
    <xf numFmtId="0" fontId="11" fillId="3" borderId="30" xfId="0" applyFont="1" applyFill="1" applyBorder="1" applyAlignment="1" applyProtection="1">
      <alignment horizontal="center"/>
    </xf>
    <xf numFmtId="0" fontId="11" fillId="3" borderId="44" xfId="0" applyFont="1" applyFill="1" applyBorder="1" applyAlignment="1" applyProtection="1">
      <alignment horizontal="center"/>
    </xf>
    <xf numFmtId="0" fontId="11" fillId="3" borderId="29" xfId="0" applyFont="1" applyFill="1" applyBorder="1" applyAlignment="1" applyProtection="1">
      <alignment horizontal="center"/>
    </xf>
    <xf numFmtId="0" fontId="7" fillId="3" borderId="5" xfId="0" applyFont="1" applyFill="1" applyBorder="1" applyAlignment="1" applyProtection="1">
      <alignment horizontal="center" vertical="top"/>
    </xf>
    <xf numFmtId="0" fontId="7" fillId="3" borderId="4" xfId="0" applyFont="1" applyFill="1" applyBorder="1" applyAlignment="1" applyProtection="1">
      <alignment vertical="top"/>
    </xf>
    <xf numFmtId="0" fontId="7" fillId="3" borderId="3" xfId="0" applyFont="1" applyFill="1" applyBorder="1" applyAlignment="1" applyProtection="1">
      <alignment vertical="top"/>
    </xf>
    <xf numFmtId="0" fontId="0" fillId="0" borderId="9" xfId="0" applyBorder="1" applyAlignment="1" applyProtection="1">
      <alignment vertical="top"/>
    </xf>
    <xf numFmtId="0" fontId="8" fillId="0" borderId="3"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165" fontId="7" fillId="3" borderId="5" xfId="0" applyNumberFormat="1" applyFont="1" applyFill="1" applyBorder="1" applyAlignment="1" applyProtection="1">
      <alignment horizontal="center" vertical="top"/>
    </xf>
    <xf numFmtId="0" fontId="7" fillId="3" borderId="5"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165" fontId="7" fillId="3" borderId="25" xfId="0" applyNumberFormat="1" applyFont="1" applyFill="1" applyBorder="1" applyAlignment="1" applyProtection="1">
      <alignment horizontal="center" vertical="top"/>
    </xf>
    <xf numFmtId="0" fontId="7" fillId="4" borderId="6" xfId="0" applyFont="1" applyFill="1" applyBorder="1" applyAlignment="1" applyProtection="1">
      <alignment horizontal="center" vertical="center"/>
      <protection locked="0"/>
    </xf>
    <xf numFmtId="0" fontId="7" fillId="4" borderId="7" xfId="0" applyFont="1" applyFill="1"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7" fillId="3" borderId="6" xfId="0" applyFont="1"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15" xfId="0" applyFill="1" applyBorder="1" applyAlignment="1" applyProtection="1">
      <alignment horizontal="center" vertical="center"/>
    </xf>
    <xf numFmtId="0" fontId="0" fillId="3" borderId="52" xfId="0" applyFill="1" applyBorder="1" applyAlignment="1" applyProtection="1">
      <alignment horizontal="center" vertical="center"/>
    </xf>
    <xf numFmtId="0" fontId="0" fillId="3" borderId="20" xfId="0" applyFill="1" applyBorder="1" applyAlignment="1" applyProtection="1">
      <alignment horizontal="center" vertical="center"/>
    </xf>
    <xf numFmtId="0" fontId="0" fillId="3" borderId="54" xfId="0" applyFill="1" applyBorder="1" applyAlignment="1" applyProtection="1">
      <alignment horizontal="center" vertical="center"/>
    </xf>
    <xf numFmtId="0" fontId="7" fillId="0"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53"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7" fillId="3" borderId="46" xfId="0" applyFont="1" applyFill="1" applyBorder="1" applyAlignment="1" applyProtection="1">
      <alignment horizontal="center" vertical="center"/>
    </xf>
    <xf numFmtId="0" fontId="7" fillId="3" borderId="56" xfId="0" applyFont="1" applyFill="1" applyBorder="1" applyAlignment="1" applyProtection="1">
      <alignment horizontal="center" vertical="center" wrapText="1"/>
    </xf>
    <xf numFmtId="0" fontId="7" fillId="3" borderId="57" xfId="0" applyFont="1" applyFill="1" applyBorder="1" applyAlignment="1" applyProtection="1">
      <alignment horizontal="center" vertical="center" wrapText="1"/>
    </xf>
    <xf numFmtId="0" fontId="7" fillId="3" borderId="58" xfId="0" applyFont="1" applyFill="1" applyBorder="1" applyAlignment="1" applyProtection="1">
      <alignment horizontal="center" vertical="center" wrapText="1"/>
    </xf>
    <xf numFmtId="0" fontId="7" fillId="0" borderId="47"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0" fillId="0" borderId="12" xfId="0" applyBorder="1" applyAlignment="1" applyProtection="1">
      <alignment horizontal="center" vertical="center"/>
      <protection locked="0"/>
    </xf>
    <xf numFmtId="0" fontId="0" fillId="0" borderId="55" xfId="0" applyBorder="1" applyAlignment="1" applyProtection="1">
      <alignment horizontal="center" vertical="center"/>
      <protection locked="0"/>
    </xf>
    <xf numFmtId="49" fontId="8" fillId="0" borderId="44" xfId="0" applyNumberFormat="1" applyFont="1" applyBorder="1" applyAlignment="1" applyProtection="1">
      <alignment horizontal="center" vertical="top"/>
      <protection locked="0"/>
    </xf>
    <xf numFmtId="49" fontId="0" fillId="0" borderId="59" xfId="0" applyNumberFormat="1" applyBorder="1" applyAlignment="1" applyProtection="1">
      <alignment horizontal="center" vertical="top"/>
      <protection locked="0"/>
    </xf>
    <xf numFmtId="0" fontId="8" fillId="0" borderId="44" xfId="0" applyFont="1" applyBorder="1" applyAlignment="1" applyProtection="1">
      <alignment horizontal="center" vertical="top"/>
      <protection locked="0"/>
    </xf>
    <xf numFmtId="0" fontId="0" fillId="0" borderId="59" xfId="0" applyBorder="1" applyAlignment="1" applyProtection="1">
      <alignment horizontal="center" vertical="top"/>
      <protection locked="0"/>
    </xf>
    <xf numFmtId="0" fontId="8" fillId="0" borderId="17" xfId="0" applyFont="1" applyBorder="1" applyAlignment="1" applyProtection="1">
      <alignment horizontal="center" vertical="center"/>
    </xf>
    <xf numFmtId="0" fontId="8" fillId="0" borderId="16" xfId="0" applyFont="1" applyBorder="1" applyAlignment="1" applyProtection="1">
      <alignment horizontal="center" vertical="center"/>
    </xf>
    <xf numFmtId="0" fontId="0" fillId="0" borderId="61" xfId="0" applyBorder="1" applyAlignment="1" applyProtection="1">
      <alignment horizontal="center" vertical="center"/>
    </xf>
    <xf numFmtId="0" fontId="8" fillId="0" borderId="39" xfId="0" applyFont="1" applyBorder="1" applyAlignment="1" applyProtection="1">
      <alignment horizontal="center" vertical="top"/>
      <protection locked="0"/>
    </xf>
    <xf numFmtId="0" fontId="0" fillId="0" borderId="0" xfId="0" applyAlignment="1" applyProtection="1">
      <alignment horizontal="center" vertical="top"/>
      <protection locked="0"/>
    </xf>
    <xf numFmtId="0" fontId="0" fillId="0" borderId="40" xfId="0" applyBorder="1" applyAlignment="1" applyProtection="1">
      <alignment horizontal="center" vertical="top"/>
      <protection locked="0"/>
    </xf>
    <xf numFmtId="0" fontId="0" fillId="0" borderId="39" xfId="0" applyBorder="1" applyAlignment="1" applyProtection="1">
      <alignment horizontal="center" vertical="top"/>
      <protection locked="0"/>
    </xf>
    <xf numFmtId="0" fontId="0" fillId="0" borderId="13" xfId="0" applyBorder="1" applyAlignment="1" applyProtection="1">
      <alignment horizontal="center" vertical="top"/>
      <protection locked="0"/>
    </xf>
    <xf numFmtId="0" fontId="0" fillId="0" borderId="20" xfId="0" applyBorder="1" applyAlignment="1" applyProtection="1">
      <alignment horizontal="center" vertical="top"/>
      <protection locked="0"/>
    </xf>
    <xf numFmtId="0" fontId="0" fillId="0" borderId="19" xfId="0" applyBorder="1" applyAlignment="1" applyProtection="1">
      <alignment horizontal="center" vertical="top"/>
      <protection locked="0"/>
    </xf>
    <xf numFmtId="0" fontId="7" fillId="3" borderId="44" xfId="0" applyFont="1" applyFill="1" applyBorder="1" applyAlignment="1" applyProtection="1">
      <alignment horizontal="center" vertical="top"/>
    </xf>
    <xf numFmtId="0" fontId="0" fillId="0" borderId="45" xfId="0" applyBorder="1" applyAlignment="1">
      <alignment horizontal="center" vertical="top"/>
    </xf>
    <xf numFmtId="0" fontId="0" fillId="0" borderId="59" xfId="0" applyBorder="1" applyAlignment="1">
      <alignment horizontal="center" vertical="top"/>
    </xf>
    <xf numFmtId="0" fontId="7" fillId="3" borderId="4" xfId="0" applyFont="1" applyFill="1" applyBorder="1" applyAlignment="1" applyProtection="1">
      <alignment horizontal="right" vertical="top"/>
    </xf>
    <xf numFmtId="0" fontId="0" fillId="0" borderId="3" xfId="0" applyBorder="1" applyAlignment="1">
      <alignment horizontal="right" vertical="top"/>
    </xf>
    <xf numFmtId="0" fontId="0" fillId="0" borderId="9" xfId="0" applyBorder="1" applyAlignment="1">
      <alignment horizontal="right" vertical="top"/>
    </xf>
    <xf numFmtId="49" fontId="19" fillId="0" borderId="28" xfId="1" applyNumberFormat="1" applyFont="1" applyBorder="1" applyAlignment="1" applyProtection="1">
      <alignment horizontal="center" vertical="center"/>
      <protection locked="0"/>
    </xf>
    <xf numFmtId="49" fontId="19" fillId="0" borderId="5" xfId="1" applyNumberFormat="1" applyFont="1" applyBorder="1" applyAlignment="1" applyProtection="1">
      <alignment horizontal="center" vertical="center"/>
      <protection locked="0"/>
    </xf>
    <xf numFmtId="49" fontId="19" fillId="0" borderId="26" xfId="1" applyNumberFormat="1" applyFont="1" applyBorder="1" applyAlignment="1" applyProtection="1">
      <alignment horizontal="center" vertical="center"/>
      <protection locked="0"/>
    </xf>
    <xf numFmtId="49" fontId="19" fillId="0" borderId="25" xfId="1" applyNumberFormat="1" applyFont="1" applyBorder="1" applyAlignment="1" applyProtection="1">
      <alignment horizontal="center" vertical="center"/>
      <protection locked="0"/>
    </xf>
    <xf numFmtId="0" fontId="6" fillId="3" borderId="23" xfId="1" applyFill="1" applyBorder="1" applyAlignment="1" applyProtection="1">
      <alignment horizontal="center" vertical="center"/>
    </xf>
    <xf numFmtId="0" fontId="6" fillId="3" borderId="47" xfId="1" applyFill="1" applyBorder="1" applyAlignment="1" applyProtection="1">
      <alignment horizontal="center" vertical="center"/>
    </xf>
    <xf numFmtId="0" fontId="6" fillId="3" borderId="21" xfId="1" applyFill="1" applyBorder="1" applyAlignment="1" applyProtection="1">
      <alignment horizontal="center" vertical="center"/>
    </xf>
    <xf numFmtId="0" fontId="6" fillId="0" borderId="33" xfId="1" applyBorder="1" applyAlignment="1" applyProtection="1">
      <alignment horizontal="center"/>
      <protection locked="0"/>
    </xf>
    <xf numFmtId="0" fontId="6" fillId="0" borderId="11" xfId="1" applyBorder="1" applyAlignment="1" applyProtection="1">
      <alignment horizontal="center"/>
      <protection locked="0"/>
    </xf>
    <xf numFmtId="0" fontId="6" fillId="0" borderId="22" xfId="1" applyBorder="1" applyAlignment="1" applyProtection="1">
      <alignment horizontal="center"/>
      <protection locked="0"/>
    </xf>
    <xf numFmtId="0" fontId="6" fillId="0" borderId="39" xfId="1" applyBorder="1" applyAlignment="1" applyProtection="1">
      <alignment horizontal="center"/>
      <protection locked="0"/>
    </xf>
    <xf numFmtId="0" fontId="6" fillId="0" borderId="0" xfId="1" applyBorder="1" applyAlignment="1" applyProtection="1">
      <alignment horizontal="center"/>
      <protection locked="0"/>
    </xf>
    <xf numFmtId="0" fontId="6" fillId="0" borderId="40" xfId="1" applyBorder="1" applyAlignment="1" applyProtection="1">
      <alignment horizontal="center"/>
      <protection locked="0"/>
    </xf>
    <xf numFmtId="0" fontId="6" fillId="0" borderId="13" xfId="1" applyBorder="1" applyAlignment="1" applyProtection="1">
      <alignment horizontal="center"/>
      <protection locked="0"/>
    </xf>
    <xf numFmtId="0" fontId="6" fillId="0" borderId="20" xfId="1" applyBorder="1" applyAlignment="1" applyProtection="1">
      <alignment horizontal="center"/>
      <protection locked="0"/>
    </xf>
    <xf numFmtId="0" fontId="6" fillId="0" borderId="19" xfId="1" applyBorder="1" applyAlignment="1" applyProtection="1">
      <alignment horizontal="center"/>
      <protection locked="0"/>
    </xf>
    <xf numFmtId="0" fontId="13" fillId="3" borderId="33" xfId="1" applyFont="1" applyFill="1" applyBorder="1" applyAlignment="1" applyProtection="1">
      <alignment horizontal="center" vertical="center"/>
    </xf>
    <xf numFmtId="0" fontId="13" fillId="3" borderId="11" xfId="1" applyFont="1" applyFill="1" applyBorder="1" applyAlignment="1" applyProtection="1">
      <alignment horizontal="center" vertical="center"/>
    </xf>
    <xf numFmtId="0" fontId="13" fillId="3" borderId="22" xfId="1" applyFont="1" applyFill="1" applyBorder="1" applyAlignment="1" applyProtection="1">
      <alignment horizontal="center" vertical="center"/>
    </xf>
    <xf numFmtId="0" fontId="13" fillId="3" borderId="13" xfId="1" applyFont="1" applyFill="1" applyBorder="1" applyAlignment="1" applyProtection="1">
      <alignment horizontal="center" vertical="center"/>
    </xf>
    <xf numFmtId="0" fontId="13" fillId="3" borderId="20" xfId="1" applyFont="1" applyFill="1" applyBorder="1" applyAlignment="1" applyProtection="1">
      <alignment horizontal="center" vertical="center"/>
    </xf>
    <xf numFmtId="0" fontId="13" fillId="3" borderId="19" xfId="1" applyFont="1" applyFill="1" applyBorder="1" applyAlignment="1" applyProtection="1">
      <alignment horizontal="center" vertical="center"/>
    </xf>
    <xf numFmtId="0" fontId="6" fillId="3" borderId="18" xfId="1" applyFill="1" applyBorder="1" applyAlignment="1" applyProtection="1">
      <alignment horizontal="center"/>
    </xf>
    <xf numFmtId="0" fontId="6" fillId="3" borderId="1" xfId="1" applyFill="1" applyBorder="1" applyAlignment="1" applyProtection="1">
      <alignment horizontal="center"/>
    </xf>
    <xf numFmtId="0" fontId="6" fillId="3" borderId="32" xfId="1" applyFill="1" applyBorder="1" applyAlignment="1" applyProtection="1">
      <alignment horizontal="center" vertical="center"/>
    </xf>
    <xf numFmtId="0" fontId="6" fillId="3" borderId="41" xfId="1" applyFill="1" applyBorder="1" applyAlignment="1" applyProtection="1">
      <alignment horizontal="center" vertical="center"/>
    </xf>
    <xf numFmtId="0" fontId="6" fillId="3" borderId="28" xfId="1" applyFill="1" applyBorder="1" applyAlignment="1" applyProtection="1">
      <alignment horizontal="center"/>
    </xf>
    <xf numFmtId="0" fontId="6" fillId="3" borderId="5" xfId="1" applyFill="1" applyBorder="1" applyAlignment="1" applyProtection="1">
      <alignment horizontal="center"/>
    </xf>
    <xf numFmtId="0" fontId="2" fillId="0" borderId="0" xfId="1" applyFont="1" applyBorder="1" applyAlignment="1" applyProtection="1">
      <alignment horizontal="center" vertical="center"/>
      <protection locked="0"/>
    </xf>
    <xf numFmtId="0" fontId="6" fillId="0" borderId="0" xfId="1" applyBorder="1" applyAlignment="1" applyProtection="1">
      <alignment horizontal="center" vertical="center"/>
      <protection locked="0"/>
    </xf>
    <xf numFmtId="0" fontId="6" fillId="0" borderId="40" xfId="1" applyBorder="1" applyAlignment="1" applyProtection="1">
      <alignment horizontal="center" vertical="center"/>
      <protection locked="0"/>
    </xf>
    <xf numFmtId="0" fontId="6" fillId="0" borderId="3" xfId="1" applyBorder="1" applyAlignment="1" applyProtection="1">
      <alignment horizontal="center" vertical="center"/>
      <protection locked="0"/>
    </xf>
    <xf numFmtId="0" fontId="6" fillId="0" borderId="8" xfId="1" applyBorder="1" applyAlignment="1" applyProtection="1">
      <alignment horizontal="center" vertical="center"/>
      <protection locked="0"/>
    </xf>
    <xf numFmtId="0" fontId="6" fillId="3" borderId="0" xfId="1" applyFill="1" applyBorder="1" applyAlignment="1" applyProtection="1">
      <alignment horizontal="center" vertical="center"/>
    </xf>
    <xf numFmtId="0" fontId="6" fillId="3" borderId="40" xfId="1" applyFill="1" applyBorder="1" applyAlignment="1" applyProtection="1">
      <alignment horizontal="center" vertical="center"/>
    </xf>
    <xf numFmtId="0" fontId="6" fillId="3" borderId="26" xfId="1" applyFill="1" applyBorder="1" applyAlignment="1" applyProtection="1">
      <alignment horizontal="center"/>
    </xf>
    <xf numFmtId="0" fontId="6" fillId="3" borderId="25" xfId="1" applyFill="1" applyBorder="1" applyAlignment="1" applyProtection="1">
      <alignment horizontal="center"/>
    </xf>
    <xf numFmtId="0" fontId="6" fillId="3" borderId="16" xfId="1" applyFill="1" applyBorder="1" applyAlignment="1" applyProtection="1">
      <alignment horizontal="center" vertical="center"/>
    </xf>
    <xf numFmtId="0" fontId="6" fillId="3" borderId="42" xfId="1" applyFill="1" applyBorder="1" applyAlignment="1" applyProtection="1">
      <alignment horizontal="center" vertical="center"/>
    </xf>
    <xf numFmtId="0" fontId="6" fillId="3" borderId="31" xfId="1" applyFill="1" applyBorder="1" applyAlignment="1" applyProtection="1">
      <alignment horizontal="center" vertical="center" wrapText="1"/>
    </xf>
    <xf numFmtId="0" fontId="6" fillId="3" borderId="30" xfId="1" applyFill="1" applyBorder="1" applyAlignment="1" applyProtection="1">
      <alignment horizontal="center" vertical="center"/>
    </xf>
    <xf numFmtId="0" fontId="20" fillId="0" borderId="33" xfId="2" applyFont="1" applyBorder="1" applyAlignment="1">
      <alignment horizontal="center"/>
    </xf>
    <xf numFmtId="0" fontId="17" fillId="0" borderId="47" xfId="2" applyBorder="1" applyAlignment="1">
      <alignment horizontal="center"/>
    </xf>
    <xf numFmtId="0" fontId="14" fillId="0" borderId="0" xfId="1" applyFont="1" applyBorder="1" applyAlignment="1" applyProtection="1">
      <alignment horizontal="center" vertical="center"/>
      <protection locked="0"/>
    </xf>
    <xf numFmtId="0" fontId="14" fillId="0" borderId="40" xfId="1" applyFont="1" applyBorder="1" applyAlignment="1" applyProtection="1">
      <alignment horizontal="center" vertical="center"/>
      <protection locked="0"/>
    </xf>
    <xf numFmtId="0" fontId="14" fillId="3" borderId="11" xfId="1" applyFont="1" applyFill="1" applyBorder="1" applyAlignment="1" applyProtection="1">
      <alignment horizontal="center" vertical="center"/>
    </xf>
    <xf numFmtId="0" fontId="14" fillId="3" borderId="22" xfId="1" applyFont="1" applyFill="1" applyBorder="1" applyAlignment="1" applyProtection="1">
      <alignment horizontal="center" vertical="center"/>
    </xf>
    <xf numFmtId="0" fontId="14" fillId="3" borderId="39" xfId="1" applyFont="1" applyFill="1" applyBorder="1" applyAlignment="1" applyProtection="1">
      <alignment horizontal="center" vertical="center"/>
    </xf>
    <xf numFmtId="0" fontId="14" fillId="3" borderId="0" xfId="1" applyFont="1" applyFill="1" applyBorder="1" applyAlignment="1" applyProtection="1">
      <alignment horizontal="center" vertical="center"/>
    </xf>
    <xf numFmtId="0" fontId="14" fillId="3" borderId="40" xfId="1" applyFont="1" applyFill="1" applyBorder="1" applyAlignment="1" applyProtection="1">
      <alignment horizontal="center" vertical="center"/>
    </xf>
    <xf numFmtId="0" fontId="14" fillId="3" borderId="31" xfId="1" applyFont="1" applyFill="1" applyBorder="1" applyAlignment="1" applyProtection="1">
      <alignment horizontal="center" vertical="center" wrapText="1"/>
    </xf>
    <xf numFmtId="0" fontId="14" fillId="3" borderId="26" xfId="1" applyFont="1" applyFill="1" applyBorder="1" applyAlignment="1" applyProtection="1">
      <alignment horizontal="center" vertical="center" wrapText="1"/>
    </xf>
    <xf numFmtId="0" fontId="14" fillId="3" borderId="30" xfId="1" applyFont="1" applyFill="1" applyBorder="1" applyAlignment="1" applyProtection="1">
      <alignment horizontal="center" vertical="center"/>
    </xf>
    <xf numFmtId="0" fontId="14" fillId="3" borderId="25" xfId="1" applyFont="1" applyFill="1" applyBorder="1" applyAlignment="1" applyProtection="1">
      <alignment horizontal="center" vertical="center"/>
    </xf>
    <xf numFmtId="0" fontId="14" fillId="3" borderId="1" xfId="1" applyFont="1" applyFill="1" applyBorder="1" applyAlignment="1" applyProtection="1">
      <alignment horizontal="center" vertical="center" wrapText="1"/>
    </xf>
    <xf numFmtId="0" fontId="14" fillId="3" borderId="30" xfId="1" applyFont="1" applyFill="1" applyBorder="1" applyAlignment="1" applyProtection="1">
      <alignment horizontal="center" vertical="center" wrapText="1"/>
    </xf>
    <xf numFmtId="0" fontId="14" fillId="3" borderId="25" xfId="1" applyFont="1" applyFill="1" applyBorder="1" applyAlignment="1" applyProtection="1">
      <alignment horizontal="center" vertical="center" wrapText="1"/>
    </xf>
    <xf numFmtId="0" fontId="14" fillId="3" borderId="29" xfId="1" applyFont="1" applyFill="1" applyBorder="1" applyAlignment="1" applyProtection="1">
      <alignment horizontal="center" vertical="center" wrapText="1"/>
    </xf>
    <xf numFmtId="0" fontId="14" fillId="3" borderId="24" xfId="1" applyFont="1" applyFill="1" applyBorder="1" applyAlignment="1" applyProtection="1">
      <alignment horizontal="center" vertical="center" wrapText="1"/>
    </xf>
    <xf numFmtId="0" fontId="14" fillId="3" borderId="18" xfId="1" applyFont="1" applyFill="1" applyBorder="1" applyAlignment="1" applyProtection="1">
      <alignment horizontal="center" vertical="center"/>
    </xf>
    <xf numFmtId="0" fontId="14" fillId="3" borderId="1" xfId="1" applyFont="1" applyFill="1" applyBorder="1" applyAlignment="1" applyProtection="1">
      <alignment horizontal="center" vertical="center"/>
    </xf>
    <xf numFmtId="0" fontId="14" fillId="0" borderId="1" xfId="1" applyFont="1" applyFill="1" applyBorder="1" applyAlignment="1" applyProtection="1">
      <alignment horizontal="center" vertical="center"/>
      <protection locked="0"/>
    </xf>
    <xf numFmtId="0" fontId="14" fillId="0" borderId="2" xfId="1" applyFont="1" applyFill="1" applyBorder="1" applyAlignment="1" applyProtection="1">
      <alignment horizontal="center" vertical="center"/>
      <protection locked="0"/>
    </xf>
    <xf numFmtId="0" fontId="14" fillId="3" borderId="28" xfId="1" applyFont="1" applyFill="1" applyBorder="1" applyAlignment="1" applyProtection="1">
      <alignment horizontal="center" vertical="center"/>
    </xf>
    <xf numFmtId="0" fontId="14" fillId="3" borderId="5" xfId="1" applyFont="1" applyFill="1" applyBorder="1" applyAlignment="1" applyProtection="1">
      <alignment horizontal="center" vertical="center"/>
    </xf>
    <xf numFmtId="0" fontId="14" fillId="0" borderId="5" xfId="1" applyFont="1" applyFill="1" applyBorder="1" applyAlignment="1" applyProtection="1">
      <alignment horizontal="center" vertical="center"/>
      <protection locked="0"/>
    </xf>
    <xf numFmtId="0" fontId="14" fillId="0" borderId="27" xfId="1" applyFont="1" applyFill="1" applyBorder="1" applyAlignment="1" applyProtection="1">
      <alignment horizontal="center" vertical="center"/>
      <protection locked="0"/>
    </xf>
    <xf numFmtId="0" fontId="14" fillId="3" borderId="51" xfId="1" applyFont="1" applyFill="1" applyBorder="1" applyAlignment="1" applyProtection="1">
      <alignment horizontal="center" vertical="center"/>
    </xf>
    <xf numFmtId="0" fontId="14" fillId="3" borderId="37" xfId="1" applyFont="1" applyFill="1" applyBorder="1" applyAlignment="1" applyProtection="1">
      <alignment horizontal="center" vertical="center"/>
    </xf>
    <xf numFmtId="0" fontId="14" fillId="3" borderId="36" xfId="1" applyFont="1" applyFill="1" applyBorder="1" applyAlignment="1" applyProtection="1">
      <alignment horizontal="center" vertical="center"/>
    </xf>
    <xf numFmtId="0" fontId="14" fillId="3" borderId="35" xfId="1" applyFont="1" applyFill="1" applyBorder="1" applyAlignment="1" applyProtection="1">
      <alignment horizontal="center" vertical="center"/>
    </xf>
    <xf numFmtId="0" fontId="14" fillId="3" borderId="34" xfId="1" applyFont="1" applyFill="1" applyBorder="1" applyAlignment="1" applyProtection="1">
      <alignment horizontal="center" vertical="center"/>
    </xf>
    <xf numFmtId="0" fontId="14" fillId="3" borderId="4" xfId="1" applyFont="1" applyFill="1" applyBorder="1" applyAlignment="1" applyProtection="1">
      <alignment horizontal="center" vertical="center"/>
    </xf>
    <xf numFmtId="0" fontId="14" fillId="3" borderId="26" xfId="1" applyFont="1" applyFill="1" applyBorder="1" applyAlignment="1" applyProtection="1">
      <alignment horizontal="center" vertical="center"/>
    </xf>
    <xf numFmtId="0" fontId="14" fillId="0" borderId="7" xfId="1" applyFont="1" applyFill="1" applyBorder="1" applyAlignment="1" applyProtection="1">
      <alignment horizontal="center" vertical="center"/>
      <protection locked="0"/>
    </xf>
    <xf numFmtId="0" fontId="14" fillId="0" borderId="53" xfId="1" applyFont="1" applyFill="1" applyBorder="1" applyAlignment="1" applyProtection="1">
      <alignment horizontal="center" vertical="center"/>
      <protection locked="0"/>
    </xf>
    <xf numFmtId="0" fontId="14" fillId="0" borderId="20" xfId="1" applyFont="1" applyFill="1" applyBorder="1" applyAlignment="1" applyProtection="1">
      <alignment horizontal="center" vertical="center"/>
      <protection locked="0"/>
    </xf>
    <xf numFmtId="0" fontId="14" fillId="0" borderId="19" xfId="1" applyFont="1" applyFill="1" applyBorder="1" applyAlignment="1" applyProtection="1">
      <alignment horizontal="center" vertical="center"/>
      <protection locked="0"/>
    </xf>
    <xf numFmtId="0" fontId="14" fillId="3" borderId="17" xfId="1" applyFont="1" applyFill="1" applyBorder="1" applyAlignment="1" applyProtection="1">
      <alignment horizontal="center" vertical="center"/>
    </xf>
    <xf numFmtId="0" fontId="14" fillId="3" borderId="28" xfId="1" applyFont="1" applyFill="1" applyBorder="1" applyAlignment="1" applyProtection="1">
      <alignment horizontal="center" vertical="top"/>
    </xf>
    <xf numFmtId="49" fontId="14" fillId="0" borderId="5" xfId="1" applyNumberFormat="1" applyFont="1" applyBorder="1" applyAlignment="1" applyProtection="1">
      <alignment horizontal="center" vertical="center"/>
      <protection locked="0"/>
    </xf>
    <xf numFmtId="49" fontId="14" fillId="0" borderId="27" xfId="1" applyNumberFormat="1" applyFont="1" applyBorder="1" applyAlignment="1" applyProtection="1">
      <alignment horizontal="center" vertical="center"/>
      <protection locked="0"/>
    </xf>
    <xf numFmtId="49" fontId="14" fillId="0" borderId="25" xfId="1" applyNumberFormat="1" applyFont="1" applyBorder="1" applyAlignment="1" applyProtection="1">
      <alignment horizontal="center" vertical="center"/>
      <protection locked="0"/>
    </xf>
    <xf numFmtId="49" fontId="14" fillId="0" borderId="24" xfId="1" applyNumberFormat="1" applyFont="1" applyBorder="1" applyAlignment="1" applyProtection="1">
      <alignment horizontal="center" vertical="center"/>
      <protection locked="0"/>
    </xf>
    <xf numFmtId="0" fontId="15" fillId="0" borderId="33" xfId="1" applyFont="1" applyBorder="1" applyAlignment="1" applyProtection="1">
      <alignment horizontal="center" vertical="center" wrapText="1"/>
    </xf>
    <xf numFmtId="0" fontId="15" fillId="0" borderId="11" xfId="1" applyFont="1" applyBorder="1" applyAlignment="1" applyProtection="1">
      <alignment horizontal="center" vertical="center"/>
    </xf>
    <xf numFmtId="0" fontId="15" fillId="0" borderId="22" xfId="1" applyFont="1" applyBorder="1" applyAlignment="1" applyProtection="1">
      <alignment horizontal="center" vertical="center"/>
    </xf>
    <xf numFmtId="0" fontId="15" fillId="0" borderId="13" xfId="1" applyFont="1" applyBorder="1" applyAlignment="1" applyProtection="1">
      <alignment horizontal="center" vertical="center"/>
    </xf>
    <xf numFmtId="0" fontId="15" fillId="0" borderId="20" xfId="1" applyFont="1" applyBorder="1" applyAlignment="1" applyProtection="1">
      <alignment horizontal="center" vertical="center"/>
    </xf>
    <xf numFmtId="0" fontId="15" fillId="0" borderId="19" xfId="1" applyFont="1" applyBorder="1" applyAlignment="1" applyProtection="1">
      <alignment horizontal="center" vertical="center"/>
    </xf>
    <xf numFmtId="0" fontId="8" fillId="0" borderId="33" xfId="0" applyFont="1" applyBorder="1" applyAlignment="1">
      <alignment horizontal="center" vertical="center"/>
    </xf>
    <xf numFmtId="0" fontId="8" fillId="0" borderId="11" xfId="0" applyFont="1" applyBorder="1" applyAlignment="1">
      <alignment horizontal="center" vertical="center"/>
    </xf>
    <xf numFmtId="0" fontId="8" fillId="0" borderId="22" xfId="0" applyFont="1" applyBorder="1" applyAlignment="1">
      <alignment horizontal="center" vertical="center"/>
    </xf>
    <xf numFmtId="0" fontId="8" fillId="0" borderId="13" xfId="0" applyFont="1" applyBorder="1" applyAlignment="1">
      <alignment horizontal="center" vertical="center"/>
    </xf>
    <xf numFmtId="0" fontId="8" fillId="0" borderId="20" xfId="0" applyFont="1" applyBorder="1" applyAlignment="1">
      <alignment horizontal="center" vertical="center"/>
    </xf>
    <xf numFmtId="0" fontId="8" fillId="0" borderId="19" xfId="0" applyFont="1" applyBorder="1" applyAlignment="1">
      <alignment horizontal="center" vertical="center"/>
    </xf>
    <xf numFmtId="0" fontId="21" fillId="0" borderId="33" xfId="0" applyFont="1" applyBorder="1" applyAlignment="1">
      <alignment horizontal="center" vertical="top" wrapText="1"/>
    </xf>
    <xf numFmtId="0" fontId="21" fillId="0" borderId="11" xfId="0" applyFont="1" applyBorder="1" applyAlignment="1">
      <alignment horizontal="center" vertical="top" wrapText="1"/>
    </xf>
    <xf numFmtId="0" fontId="21" fillId="0" borderId="22" xfId="0" applyFont="1" applyBorder="1" applyAlignment="1">
      <alignment horizontal="center" vertical="top" wrapText="1"/>
    </xf>
    <xf numFmtId="0" fontId="21" fillId="0" borderId="39" xfId="0" applyFont="1" applyBorder="1" applyAlignment="1">
      <alignment horizontal="center" vertical="top" wrapText="1"/>
    </xf>
    <xf numFmtId="0" fontId="21" fillId="0" borderId="0" xfId="0" applyFont="1" applyBorder="1" applyAlignment="1">
      <alignment horizontal="center" vertical="top" wrapText="1"/>
    </xf>
    <xf numFmtId="0" fontId="21" fillId="0" borderId="40" xfId="0" applyFont="1" applyBorder="1" applyAlignment="1">
      <alignment horizontal="center" vertical="top" wrapText="1"/>
    </xf>
    <xf numFmtId="0" fontId="21" fillId="0" borderId="13" xfId="0" applyFont="1" applyBorder="1" applyAlignment="1">
      <alignment horizontal="center" vertical="top" wrapText="1"/>
    </xf>
    <xf numFmtId="0" fontId="21" fillId="0" borderId="20" xfId="0" applyFont="1" applyBorder="1" applyAlignment="1">
      <alignment horizontal="center" vertical="top" wrapText="1"/>
    </xf>
    <xf numFmtId="0" fontId="21" fillId="0" borderId="19" xfId="0" applyFont="1" applyBorder="1" applyAlignment="1">
      <alignment horizontal="center" vertical="top" wrapText="1"/>
    </xf>
    <xf numFmtId="0" fontId="21" fillId="0" borderId="11" xfId="0" applyFont="1" applyBorder="1" applyAlignment="1">
      <alignment horizontal="center" vertical="top"/>
    </xf>
    <xf numFmtId="0" fontId="21" fillId="0" borderId="22" xfId="0" applyFont="1" applyBorder="1" applyAlignment="1">
      <alignment horizontal="center" vertical="top"/>
    </xf>
    <xf numFmtId="0" fontId="21" fillId="0" borderId="39" xfId="0" applyFont="1" applyBorder="1" applyAlignment="1">
      <alignment horizontal="center" vertical="top"/>
    </xf>
    <xf numFmtId="0" fontId="21" fillId="0" borderId="0" xfId="0" applyFont="1" applyBorder="1" applyAlignment="1">
      <alignment horizontal="center" vertical="top"/>
    </xf>
    <xf numFmtId="0" fontId="21" fillId="0" borderId="40" xfId="0" applyFont="1" applyBorder="1" applyAlignment="1">
      <alignment horizontal="center" vertical="top"/>
    </xf>
    <xf numFmtId="0" fontId="21" fillId="0" borderId="13" xfId="0" applyFont="1" applyBorder="1" applyAlignment="1">
      <alignment horizontal="center" vertical="top"/>
    </xf>
    <xf numFmtId="0" fontId="21" fillId="0" borderId="20" xfId="0" applyFont="1" applyBorder="1" applyAlignment="1">
      <alignment horizontal="center" vertical="top"/>
    </xf>
    <xf numFmtId="0" fontId="21" fillId="0" borderId="19" xfId="0" applyFont="1" applyBorder="1" applyAlignment="1">
      <alignment horizontal="center" vertical="top"/>
    </xf>
    <xf numFmtId="0" fontId="17" fillId="0" borderId="33" xfId="0" applyFont="1" applyBorder="1" applyAlignment="1" applyProtection="1">
      <alignment horizontal="center" vertical="top" wrapText="1"/>
      <protection locked="0"/>
    </xf>
    <xf numFmtId="0" fontId="0" fillId="0" borderId="11" xfId="0" applyBorder="1" applyAlignment="1" applyProtection="1">
      <alignment horizontal="center" vertical="top"/>
      <protection locked="0"/>
    </xf>
    <xf numFmtId="0" fontId="0" fillId="0" borderId="22" xfId="0" applyBorder="1" applyAlignment="1" applyProtection="1">
      <alignment horizontal="center" vertical="top"/>
      <protection locked="0"/>
    </xf>
    <xf numFmtId="0" fontId="0" fillId="0" borderId="0" xfId="0" applyBorder="1" applyAlignment="1" applyProtection="1">
      <alignment horizontal="center" vertical="top"/>
      <protection locked="0"/>
    </xf>
    <xf numFmtId="0" fontId="17" fillId="0" borderId="33" xfId="0" applyFont="1" applyBorder="1" applyAlignment="1">
      <alignment horizontal="center" vertical="top" wrapText="1"/>
    </xf>
    <xf numFmtId="0" fontId="0" fillId="0" borderId="11" xfId="0" applyBorder="1" applyAlignment="1">
      <alignment horizontal="center" vertical="top"/>
    </xf>
    <xf numFmtId="0" fontId="0" fillId="0" borderId="22" xfId="0" applyBorder="1" applyAlignment="1">
      <alignment horizontal="center" vertical="top"/>
    </xf>
    <xf numFmtId="0" fontId="0" fillId="0" borderId="39" xfId="0" applyBorder="1" applyAlignment="1">
      <alignment horizontal="center" vertical="top"/>
    </xf>
    <xf numFmtId="0" fontId="0" fillId="0" borderId="0" xfId="0" applyBorder="1" applyAlignment="1">
      <alignment horizontal="center" vertical="top"/>
    </xf>
    <xf numFmtId="0" fontId="0" fillId="0" borderId="40" xfId="0" applyBorder="1" applyAlignment="1">
      <alignment horizontal="center" vertical="top"/>
    </xf>
    <xf numFmtId="0" fontId="0" fillId="0" borderId="13"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35" fillId="0" borderId="0" xfId="2" applyFont="1" applyBorder="1" applyAlignment="1" applyProtection="1">
      <alignment horizontal="center"/>
    </xf>
    <xf numFmtId="0" fontId="33" fillId="0" borderId="0" xfId="2" applyFont="1" applyProtection="1"/>
    <xf numFmtId="0" fontId="35" fillId="0" borderId="20" xfId="2" applyFont="1" applyBorder="1" applyAlignment="1" applyProtection="1">
      <alignment horizontal="center"/>
    </xf>
    <xf numFmtId="0" fontId="30" fillId="0" borderId="0" xfId="2" applyFont="1" applyProtection="1"/>
    <xf numFmtId="0" fontId="34" fillId="0" borderId="0" xfId="2" applyFont="1" applyAlignment="1" applyProtection="1">
      <alignment horizontal="center" vertical="center"/>
    </xf>
    <xf numFmtId="0" fontId="30" fillId="0" borderId="0" xfId="2" applyFont="1" applyAlignment="1" applyProtection="1">
      <alignment vertical="center"/>
    </xf>
    <xf numFmtId="49" fontId="32" fillId="0" borderId="0" xfId="2" applyNumberFormat="1" applyFont="1" applyAlignment="1" applyProtection="1">
      <alignment horizontal="center" vertical="center"/>
    </xf>
    <xf numFmtId="0" fontId="24" fillId="0" borderId="0" xfId="2" applyFont="1" applyAlignment="1" applyProtection="1">
      <alignment horizontal="center" vertical="center"/>
    </xf>
    <xf numFmtId="0" fontId="33" fillId="0" borderId="0" xfId="2" applyFont="1" applyAlignment="1" applyProtection="1">
      <alignment vertical="center"/>
    </xf>
    <xf numFmtId="49" fontId="32" fillId="0" borderId="0" xfId="2" applyNumberFormat="1" applyFont="1" applyAlignment="1" applyProtection="1">
      <alignment horizontal="center" vertical="center"/>
    </xf>
    <xf numFmtId="0" fontId="24" fillId="0" borderId="0" xfId="2" applyFont="1" applyAlignment="1" applyProtection="1">
      <alignment horizontal="center" vertical="center"/>
    </xf>
    <xf numFmtId="0" fontId="32" fillId="0" borderId="0" xfId="2" applyFont="1" applyAlignment="1" applyProtection="1">
      <alignment horizontal="center" vertical="center"/>
    </xf>
    <xf numFmtId="0" fontId="32" fillId="0" borderId="0" xfId="2" applyFont="1" applyAlignment="1" applyProtection="1">
      <alignment horizontal="right" vertical="center"/>
    </xf>
    <xf numFmtId="49" fontId="31" fillId="0" borderId="0" xfId="2" applyNumberFormat="1" applyFont="1" applyAlignment="1" applyProtection="1">
      <alignment horizontal="center" vertical="center"/>
    </xf>
    <xf numFmtId="0" fontId="31" fillId="0" borderId="0" xfId="2" applyFont="1" applyAlignment="1" applyProtection="1">
      <alignment horizontal="center" vertical="center"/>
    </xf>
    <xf numFmtId="49" fontId="32" fillId="0" borderId="0" xfId="2" applyNumberFormat="1" applyFont="1" applyAlignment="1" applyProtection="1">
      <alignment horizontal="center"/>
    </xf>
    <xf numFmtId="0" fontId="24" fillId="0" borderId="0" xfId="2" applyFont="1" applyAlignment="1" applyProtection="1">
      <alignment horizontal="center"/>
    </xf>
    <xf numFmtId="0" fontId="32" fillId="0" borderId="0" xfId="2" applyFont="1" applyAlignment="1" applyProtection="1">
      <alignment horizontal="center" vertical="center"/>
    </xf>
    <xf numFmtId="0" fontId="33" fillId="0" borderId="0" xfId="2" applyFont="1" applyAlignment="1" applyProtection="1">
      <alignment horizontal="right" vertical="center"/>
    </xf>
    <xf numFmtId="4" fontId="33" fillId="0" borderId="0" xfId="2" applyNumberFormat="1" applyFont="1" applyAlignment="1" applyProtection="1">
      <alignment horizontal="right" vertical="center"/>
    </xf>
    <xf numFmtId="0" fontId="33" fillId="0" borderId="0" xfId="2" applyFont="1" applyAlignment="1" applyProtection="1">
      <alignment horizontal="right"/>
    </xf>
    <xf numFmtId="0" fontId="17" fillId="0" borderId="0" xfId="2" applyFont="1" applyAlignment="1" applyProtection="1"/>
    <xf numFmtId="4" fontId="33" fillId="0" borderId="0" xfId="2" applyNumberFormat="1" applyFont="1" applyAlignment="1" applyProtection="1"/>
    <xf numFmtId="0" fontId="33" fillId="0" borderId="0" xfId="2" applyFont="1" applyAlignment="1" applyProtection="1"/>
    <xf numFmtId="4" fontId="33" fillId="0" borderId="0" xfId="2" applyNumberFormat="1" applyFont="1" applyAlignment="1" applyProtection="1">
      <alignment horizontal="right"/>
    </xf>
    <xf numFmtId="0" fontId="33" fillId="0" borderId="0" xfId="2" applyFont="1" applyAlignment="1" applyProtection="1">
      <alignment horizontal="center" vertical="center"/>
    </xf>
    <xf numFmtId="0" fontId="33" fillId="0" borderId="0" xfId="2" applyFont="1" applyAlignment="1" applyProtection="1">
      <alignment horizontal="center" vertical="center"/>
    </xf>
    <xf numFmtId="0" fontId="34" fillId="0" borderId="0" xfId="2" applyFont="1" applyAlignment="1" applyProtection="1">
      <alignment horizontal="right"/>
    </xf>
    <xf numFmtId="0" fontId="34" fillId="0" borderId="0" xfId="2" applyFont="1" applyAlignment="1" applyProtection="1">
      <alignment horizontal="right"/>
    </xf>
    <xf numFmtId="49" fontId="34" fillId="0" borderId="0" xfId="2" applyNumberFormat="1" applyFont="1" applyAlignment="1" applyProtection="1">
      <alignment horizontal="center" vertical="center"/>
    </xf>
    <xf numFmtId="0" fontId="36" fillId="0" borderId="0" xfId="2" applyFont="1" applyProtection="1"/>
    <xf numFmtId="0" fontId="34" fillId="0" borderId="0" xfId="2" applyFont="1" applyAlignment="1" applyProtection="1">
      <alignment horizontal="center" vertical="top"/>
      <protection locked="0"/>
    </xf>
    <xf numFmtId="0" fontId="17" fillId="0" borderId="0" xfId="2" applyAlignment="1" applyProtection="1">
      <alignment vertical="top"/>
      <protection locked="0"/>
    </xf>
    <xf numFmtId="0" fontId="32" fillId="0" borderId="0" xfId="2" applyFont="1" applyAlignment="1" applyProtection="1">
      <alignment horizontal="right"/>
    </xf>
    <xf numFmtId="0" fontId="24" fillId="0" borderId="0" xfId="2" applyFont="1" applyAlignment="1" applyProtection="1">
      <alignment horizontal="right"/>
    </xf>
    <xf numFmtId="14" fontId="32" fillId="0" borderId="0" xfId="2" applyNumberFormat="1" applyFont="1" applyAlignment="1" applyProtection="1">
      <alignment horizontal="center" vertical="center"/>
    </xf>
    <xf numFmtId="0" fontId="32" fillId="0" borderId="0" xfId="2" applyFont="1" applyAlignment="1" applyProtection="1">
      <alignment horizontal="right" vertical="center"/>
    </xf>
    <xf numFmtId="0" fontId="17" fillId="0" borderId="62" xfId="2" applyBorder="1" applyAlignment="1" applyProtection="1">
      <protection locked="0"/>
    </xf>
    <xf numFmtId="0" fontId="33" fillId="0" borderId="0" xfId="2" applyFont="1" applyAlignment="1" applyProtection="1">
      <alignment horizontal="center"/>
    </xf>
    <xf numFmtId="0" fontId="17" fillId="0" borderId="63" xfId="2" applyBorder="1" applyAlignment="1" applyProtection="1"/>
    <xf numFmtId="0" fontId="17" fillId="0" borderId="63" xfId="2" applyFont="1" applyBorder="1" applyAlignment="1" applyProtection="1">
      <alignment horizontal="right"/>
    </xf>
    <xf numFmtId="0" fontId="17" fillId="0" borderId="0" xfId="2" applyProtection="1"/>
  </cellXfs>
  <cellStyles count="4">
    <cellStyle name="Hyperlink" xfId="3" builtinId="8"/>
    <cellStyle name="Normal" xfId="0" builtinId="0"/>
    <cellStyle name="Normal 2" xfId="1"/>
    <cellStyle name="Norm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emf"/><Relationship Id="rId1" Type="http://schemas.openxmlformats.org/officeDocument/2006/relationships/image" Target="../media/image6.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29</xdr:row>
      <xdr:rowOff>9525</xdr:rowOff>
    </xdr:from>
    <xdr:to>
      <xdr:col>10</xdr:col>
      <xdr:colOff>628648</xdr:colOff>
      <xdr:row>39</xdr:row>
      <xdr:rowOff>0</xdr:rowOff>
    </xdr:to>
    <xdr:sp macro="" textlink="">
      <xdr:nvSpPr>
        <xdr:cNvPr id="2" name="TextBox 1"/>
        <xdr:cNvSpPr txBox="1"/>
      </xdr:nvSpPr>
      <xdr:spPr>
        <a:xfrm>
          <a:off x="0" y="7219950"/>
          <a:ext cx="7010398" cy="173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a:latin typeface="Century" pitchFamily="18" charset="0"/>
            </a:rPr>
            <a:t>The</a:t>
          </a:r>
          <a:r>
            <a:rPr lang="en-US" sz="1200" baseline="0">
              <a:latin typeface="Century" pitchFamily="18" charset="0"/>
            </a:rPr>
            <a:t> purpose of this Nutrient Management Plan is to ensure </a:t>
          </a:r>
          <a:r>
            <a:rPr lang="en-US" sz="1200" baseline="0">
              <a:solidFill>
                <a:schemeClr val="dk1"/>
              </a:solidFill>
              <a:latin typeface="Century" pitchFamily="18" charset="0"/>
              <a:ea typeface="+mn-ea"/>
              <a:cs typeface="+mn-cs"/>
            </a:rPr>
            <a:t>minimum movement of nitrogen and phosphorus from the specified area of application to surface and groundwaters where they can potentially have a detrimental effect on water quality</a:t>
          </a:r>
          <a:r>
            <a:rPr lang="en-US" sz="1200" baseline="0">
              <a:latin typeface="Century" pitchFamily="18" charset="0"/>
            </a:rPr>
            <a:t> as well as ensuring </a:t>
          </a:r>
          <a:r>
            <a:rPr lang="en-US" sz="1200" baseline="0">
              <a:solidFill>
                <a:schemeClr val="dk1"/>
              </a:solidFill>
              <a:latin typeface="Century" pitchFamily="18" charset="0"/>
              <a:ea typeface="+mn-ea"/>
              <a:cs typeface="+mn-cs"/>
            </a:rPr>
            <a:t>that plants have optimum soil nutrient availability for good productivity and quailty</a:t>
          </a:r>
          <a:r>
            <a:rPr lang="en-US" sz="1200" baseline="0">
              <a:latin typeface="Century" pitchFamily="18" charset="0"/>
            </a:rPr>
            <a:t>.  By following this soil test based plan you are helping to protect local waters and the Chesapeake Bay.  </a:t>
          </a:r>
        </a:p>
        <a:p>
          <a:endParaRPr lang="en-US" sz="1200" baseline="0">
            <a:latin typeface="Century"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200" baseline="0">
              <a:latin typeface="Century" pitchFamily="18" charset="0"/>
            </a:rPr>
            <a:t>If you have questions, please contact your plan writer, local Virginia Cooperative Extension Agent or the Department of Conservation and Recreation Nutrient Management Program.  </a:t>
          </a:r>
          <a:endParaRPr lang="en-US" sz="1200">
            <a:latin typeface="Century" pitchFamily="18" charset="0"/>
          </a:endParaRPr>
        </a:p>
      </xdr:txBody>
    </xdr:sp>
    <xdr:clientData/>
  </xdr:twoCellAnchor>
  <xdr:twoCellAnchor editAs="oneCell">
    <xdr:from>
      <xdr:col>0</xdr:col>
      <xdr:colOff>0</xdr:colOff>
      <xdr:row>0</xdr:row>
      <xdr:rowOff>0</xdr:rowOff>
    </xdr:from>
    <xdr:to>
      <xdr:col>3</xdr:col>
      <xdr:colOff>342899</xdr:colOff>
      <xdr:row>3</xdr:row>
      <xdr:rowOff>200530</xdr:rowOff>
    </xdr:to>
    <xdr:pic>
      <xdr:nvPicPr>
        <xdr:cNvPr id="3" name="Picture 2" descr="dcr_tag_clr_less_073004.tif"/>
        <xdr:cNvPicPr>
          <a:picLocks noChangeAspect="1"/>
        </xdr:cNvPicPr>
      </xdr:nvPicPr>
      <xdr:blipFill>
        <a:blip xmlns:r="http://schemas.openxmlformats.org/officeDocument/2006/relationships" r:embed="rId1" cstate="print"/>
        <a:stretch>
          <a:fillRect/>
        </a:stretch>
      </xdr:blipFill>
      <xdr:spPr>
        <a:xfrm>
          <a:off x="0" y="0"/>
          <a:ext cx="2257424" cy="819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2</xdr:row>
      <xdr:rowOff>28575</xdr:rowOff>
    </xdr:from>
    <xdr:to>
      <xdr:col>9</xdr:col>
      <xdr:colOff>1381125</xdr:colOff>
      <xdr:row>54</xdr:row>
      <xdr:rowOff>133350</xdr:rowOff>
    </xdr:to>
    <xdr:sp macro="" textlink="">
      <xdr:nvSpPr>
        <xdr:cNvPr id="2" name="TextBox 1"/>
        <xdr:cNvSpPr txBox="1"/>
      </xdr:nvSpPr>
      <xdr:spPr>
        <a:xfrm>
          <a:off x="28575" y="361950"/>
          <a:ext cx="7096125" cy="852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2</xdr:row>
      <xdr:rowOff>38100</xdr:rowOff>
    </xdr:from>
    <xdr:to>
      <xdr:col>9</xdr:col>
      <xdr:colOff>1381125</xdr:colOff>
      <xdr:row>54</xdr:row>
      <xdr:rowOff>123825</xdr:rowOff>
    </xdr:to>
    <xdr:sp macro="" textlink="">
      <xdr:nvSpPr>
        <xdr:cNvPr id="3" name="TextBox 2"/>
        <xdr:cNvSpPr txBox="1"/>
      </xdr:nvSpPr>
      <xdr:spPr>
        <a:xfrm>
          <a:off x="38100" y="371475"/>
          <a:ext cx="7086600" cy="850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38101</xdr:colOff>
      <xdr:row>2</xdr:row>
      <xdr:rowOff>76200</xdr:rowOff>
    </xdr:from>
    <xdr:to>
      <xdr:col>9</xdr:col>
      <xdr:colOff>1343026</xdr:colOff>
      <xdr:row>54</xdr:row>
      <xdr:rowOff>66675</xdr:rowOff>
    </xdr:to>
    <xdr:sp macro="" textlink="">
      <xdr:nvSpPr>
        <xdr:cNvPr id="2" name="TextBox 1"/>
        <xdr:cNvSpPr txBox="1"/>
      </xdr:nvSpPr>
      <xdr:spPr>
        <a:xfrm>
          <a:off x="38101" y="409575"/>
          <a:ext cx="7048500" cy="841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2</xdr:row>
      <xdr:rowOff>9524</xdr:rowOff>
    </xdr:from>
    <xdr:to>
      <xdr:col>9</xdr:col>
      <xdr:colOff>1343026</xdr:colOff>
      <xdr:row>54</xdr:row>
      <xdr:rowOff>95249</xdr:rowOff>
    </xdr:to>
    <xdr:sp macro="" textlink="">
      <xdr:nvSpPr>
        <xdr:cNvPr id="3" name="TextBox 2"/>
        <xdr:cNvSpPr txBox="1"/>
      </xdr:nvSpPr>
      <xdr:spPr>
        <a:xfrm>
          <a:off x="1" y="342899"/>
          <a:ext cx="7086600" cy="850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50800</xdr:colOff>
      <xdr:row>165</xdr:row>
      <xdr:rowOff>50800</xdr:rowOff>
    </xdr:from>
    <xdr:to>
      <xdr:col>8</xdr:col>
      <xdr:colOff>1955800</xdr:colOff>
      <xdr:row>219</xdr:row>
      <xdr:rowOff>114300</xdr:rowOff>
    </xdr:to>
    <xdr:sp macro="" textlink="">
      <xdr:nvSpPr>
        <xdr:cNvPr id="2" name="TextBox 1"/>
        <xdr:cNvSpPr txBox="1"/>
      </xdr:nvSpPr>
      <xdr:spPr>
        <a:xfrm>
          <a:off x="50800" y="26806525"/>
          <a:ext cx="7010400" cy="880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Recommendations for Establishment of Turf </a:t>
          </a:r>
        </a:p>
        <a:p>
          <a:r>
            <a:rPr lang="en-US" sz="1200" baseline="0" smtClean="0">
              <a:solidFill>
                <a:schemeClr val="dk1"/>
              </a:solidFill>
              <a:latin typeface="+mn-lt"/>
              <a:ea typeface="+mn-ea"/>
              <a:cs typeface="+mn-cs"/>
            </a:rPr>
            <a:t>These recommendations are for timely planted turfgrass, that is, the seed or vegetative material (sod, plugs, and /or sprigs), are planted at a time of the year when temperatures and moisture are adequate to maximize turfgrass establishment. These recommended establishment periods would be late summer to early fall for cool-season turfgrasses and late spring through mid-summer for warm-season turfgrasses.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Nitrogen Applications </a:t>
          </a:r>
        </a:p>
        <a:p>
          <a:r>
            <a:rPr lang="en-US" sz="1200" baseline="0" smtClean="0">
              <a:solidFill>
                <a:schemeClr val="dk1"/>
              </a:solidFill>
              <a:latin typeface="+mn-lt"/>
              <a:ea typeface="+mn-ea"/>
              <a:cs typeface="+mn-cs"/>
            </a:rPr>
            <a:t>At the time of establishment, apply no more than 0.9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total nitrogen for cool season grasses or 1.0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total nitrogen for warm season grasses, using a material containing slowly available forms of nitrogen, followed by one or two applications beginning 30 days after planting, not to exceed a total of 1.8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total for cool season grasses and 2.0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for warm season grasses for the establishment period. Applications of WSN cannot exceed more than 0.7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within a 30 day period.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Phosphorus and Potassium Recommendations for Establishment </a:t>
          </a:r>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r>
            <a:rPr lang="en-US" sz="1200" b="0" baseline="0" smtClean="0">
              <a:solidFill>
                <a:schemeClr val="dk1"/>
              </a:solidFill>
              <a:latin typeface="+mn-lt"/>
              <a:ea typeface="+mn-ea"/>
              <a:cs typeface="+mn-cs"/>
            </a:rPr>
            <a:t>* For the lower soil test level within a rating, use the higher side of the range and for higher soil test level within a rating use the lower side of the recommendation range. </a:t>
          </a:r>
          <a:endParaRPr lang="en-US" sz="1200" b="0"/>
        </a:p>
      </xdr:txBody>
    </xdr:sp>
    <xdr:clientData/>
  </xdr:twoCellAnchor>
  <xdr:twoCellAnchor>
    <xdr:from>
      <xdr:col>0</xdr:col>
      <xdr:colOff>63500</xdr:colOff>
      <xdr:row>2</xdr:row>
      <xdr:rowOff>114300</xdr:rowOff>
    </xdr:from>
    <xdr:to>
      <xdr:col>8</xdr:col>
      <xdr:colOff>1905000</xdr:colOff>
      <xdr:row>54</xdr:row>
      <xdr:rowOff>114300</xdr:rowOff>
    </xdr:to>
    <xdr:sp macro="" textlink="">
      <xdr:nvSpPr>
        <xdr:cNvPr id="3" name="TextBox 2"/>
        <xdr:cNvSpPr txBox="1"/>
      </xdr:nvSpPr>
      <xdr:spPr>
        <a:xfrm>
          <a:off x="63500" y="447675"/>
          <a:ext cx="6946900" cy="842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smtClean="0">
              <a:solidFill>
                <a:schemeClr val="dk1"/>
              </a:solidFill>
              <a:latin typeface="+mn-lt"/>
              <a:ea typeface="+mn-ea"/>
              <a:cs typeface="+mn-cs"/>
            </a:rPr>
            <a:t>Section VI. Turfgrass Nutrient Recommendations for Home Lawns, Office Parks, </a:t>
          </a:r>
        </a:p>
        <a:p>
          <a:pPr algn="ctr"/>
          <a:r>
            <a:rPr lang="en-US" sz="1200" b="1" baseline="0" smtClean="0">
              <a:solidFill>
                <a:schemeClr val="dk1"/>
              </a:solidFill>
              <a:latin typeface="+mn-lt"/>
              <a:ea typeface="+mn-ea"/>
              <a:cs typeface="+mn-cs"/>
            </a:rPr>
            <a:t>Public Lands and Other Similar Residential/Commercial Grounds </a:t>
          </a:r>
        </a:p>
        <a:p>
          <a:r>
            <a:rPr lang="en-US" sz="1200" b="1" baseline="0" smtClean="0">
              <a:solidFill>
                <a:schemeClr val="dk1"/>
              </a:solidFill>
              <a:latin typeface="+mn-lt"/>
              <a:ea typeface="+mn-ea"/>
              <a:cs typeface="+mn-cs"/>
            </a:rPr>
            <a:t>Definitions </a:t>
          </a:r>
        </a:p>
        <a:p>
          <a:r>
            <a:rPr lang="en-US" sz="1200" baseline="0" smtClean="0">
              <a:solidFill>
                <a:schemeClr val="dk1"/>
              </a:solidFill>
              <a:latin typeface="+mn-lt"/>
              <a:ea typeface="+mn-ea"/>
              <a:cs typeface="+mn-cs"/>
            </a:rPr>
            <a:t>For the purposes of this section, the following definitions, as presented by the Association of American Plant Food Control Officials (AAPFCO), apply: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“Enhanced efficiency fertilizer” describes fertilizer products with characteristics that allow increased plant nutrient availability and reduce the potential of nutrient losses to the environment when compared to an appropriate reference product.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“Slow or controlled release fertilizer” means a fertilizer containing a plant nutrient in a form which delays its availability for plant uptake and use after application, or which extends its availability to the plant significantly longer than a reference “rapidly available nutrient fertilizer” such as ammonium nitrate, urea, ammonium phosphate or potassium chloride. A slow or controlled release fertilizer must contain a minimum of 15 percent slowly available forms of nitrogen.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“Water soluble nitrogen”, “WSN” and “readily available nitrogen” means: Water soluble nitrogen in either ammonical, urea, or nitrate form that does not have a controlled release, or slow response.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Recommended Season of Application For Nitrogen Fertilizers - Applies to all Turf </a:t>
          </a:r>
        </a:p>
        <a:p>
          <a:r>
            <a:rPr lang="en-US" sz="1200" baseline="0" smtClean="0">
              <a:solidFill>
                <a:schemeClr val="dk1"/>
              </a:solidFill>
              <a:latin typeface="+mn-lt"/>
              <a:ea typeface="+mn-ea"/>
              <a:cs typeface="+mn-cs"/>
            </a:rPr>
            <a:t>A nitrogen fertilization schedule weighted toward fall application is recommended and preferred for agronomic quality and persistence of cool season turfgrass; however, the acceptable window of applications is much wider than this for nutrient management. The nutrient management recommended application season for nitrogen fertilizers to cool season turfgrasses begins six weeks prior to the last spring average killing frost date and ends six weeks past the first fall average killing frost date (see Figures 6-1 &amp; 6-2). Applications of nitrogen during the intervening late fall and winter period should be avoided due to higher potential leaching or runoff risk, but where necessary, apply no more than 0.5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water soluble nitrogen within a 30 day period. Higher application rates may be used during this late fall and winter period by using materials containing slowly available sources of nitrogen, if the water soluble nitrogen contained in the fertilizer does not exceed the recommended maximum of 0.5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rate. Do not apply nitrogen or phosphorus fertilizers when the ground is frozen. </a:t>
          </a:r>
        </a:p>
        <a:p>
          <a:r>
            <a:rPr lang="en-US" sz="1200" baseline="0" smtClean="0">
              <a:solidFill>
                <a:schemeClr val="dk1"/>
              </a:solidFill>
              <a:latin typeface="+mn-lt"/>
              <a:ea typeface="+mn-ea"/>
              <a:cs typeface="+mn-cs"/>
            </a:rPr>
            <a:t>The acceptable nitrogen fertilizer application season for non-overseeded warm season turfgrass begins no earlier than the last spring average killing frost date and ends no later than one month prior to the first fall average killing frost date (see Figures 6-1 &amp; 6-2). </a:t>
          </a:r>
          <a:endParaRPr lang="en-US" sz="1200"/>
        </a:p>
      </xdr:txBody>
    </xdr:sp>
    <xdr:clientData/>
  </xdr:twoCellAnchor>
  <xdr:twoCellAnchor editAs="oneCell">
    <xdr:from>
      <xdr:col>0</xdr:col>
      <xdr:colOff>266700</xdr:colOff>
      <xdr:row>55</xdr:row>
      <xdr:rowOff>101600</xdr:rowOff>
    </xdr:from>
    <xdr:to>
      <xdr:col>8</xdr:col>
      <xdr:colOff>1879600</xdr:colOff>
      <xdr:row>80</xdr:row>
      <xdr:rowOff>139700</xdr:rowOff>
    </xdr:to>
    <xdr:pic>
      <xdr:nvPicPr>
        <xdr:cNvPr id="4" name="Picture 3" descr="Fig4aTurfFrstFrost"/>
        <xdr:cNvPicPr/>
      </xdr:nvPicPr>
      <xdr:blipFill>
        <a:blip xmlns:r="http://schemas.openxmlformats.org/officeDocument/2006/relationships" r:embed="rId1" cstate="print"/>
        <a:srcRect l="11008" r="8562"/>
        <a:stretch>
          <a:fillRect/>
        </a:stretch>
      </xdr:blipFill>
      <xdr:spPr bwMode="auto">
        <a:xfrm>
          <a:off x="266700" y="9026525"/>
          <a:ext cx="6718300" cy="4086225"/>
        </a:xfrm>
        <a:prstGeom prst="rect">
          <a:avLst/>
        </a:prstGeom>
        <a:noFill/>
        <a:ln w="9525">
          <a:noFill/>
          <a:miter lim="800000"/>
          <a:headEnd/>
          <a:tailEnd/>
        </a:ln>
      </xdr:spPr>
    </xdr:pic>
    <xdr:clientData/>
  </xdr:twoCellAnchor>
  <xdr:twoCellAnchor>
    <xdr:from>
      <xdr:col>0</xdr:col>
      <xdr:colOff>63500</xdr:colOff>
      <xdr:row>110</xdr:row>
      <xdr:rowOff>50800</xdr:rowOff>
    </xdr:from>
    <xdr:to>
      <xdr:col>8</xdr:col>
      <xdr:colOff>1905000</xdr:colOff>
      <xdr:row>164</xdr:row>
      <xdr:rowOff>88900</xdr:rowOff>
    </xdr:to>
    <xdr:sp macro="" textlink="">
      <xdr:nvSpPr>
        <xdr:cNvPr id="5" name="TextBox 4"/>
        <xdr:cNvSpPr txBox="1"/>
      </xdr:nvSpPr>
      <xdr:spPr>
        <a:xfrm>
          <a:off x="63500" y="17891125"/>
          <a:ext cx="6946900" cy="878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Per Application Rates </a:t>
          </a:r>
        </a:p>
        <a:p>
          <a:r>
            <a:rPr lang="en-US" sz="1200" baseline="0" smtClean="0">
              <a:solidFill>
                <a:schemeClr val="dk1"/>
              </a:solidFill>
              <a:latin typeface="+mn-lt"/>
              <a:ea typeface="+mn-ea"/>
              <a:cs typeface="+mn-cs"/>
            </a:rPr>
            <a:t>Do not apply more than 0.7 pounds of water soluble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within a 30 day period. For cool season grasses, do not apply more than 0.9 pounds of total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within a 30 day period. For warm season grasses, do not apply more than 1.0 pounds of total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within a 30 day period. Lower per application rates of water soluble nitrogen sources or use of slowly available nitrogen sources should be utilized on very permeable sandy soils, shallow soils over fractured bedrock, or areas near water wells.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Annual Application Rates for Home Lawns and Commercial Turf </a:t>
          </a:r>
        </a:p>
        <a:p>
          <a:r>
            <a:rPr lang="en-US" sz="1200" baseline="0" smtClean="0">
              <a:solidFill>
                <a:schemeClr val="dk1"/>
              </a:solidFill>
              <a:latin typeface="+mn-lt"/>
              <a:ea typeface="+mn-ea"/>
              <a:cs typeface="+mn-cs"/>
            </a:rPr>
            <a:t>Up to 3.5 pounds per 1,000 ft</a:t>
          </a:r>
          <a:r>
            <a:rPr lang="en-US" sz="1100" baseline="30000">
              <a:solidFill>
                <a:schemeClr val="dk1"/>
              </a:solidFill>
              <a:latin typeface="+mn-lt"/>
              <a:ea typeface="+mn-ea"/>
              <a:cs typeface="+mn-cs"/>
            </a:rPr>
            <a:t>2</a:t>
          </a:r>
          <a:r>
            <a:rPr lang="en-US" sz="1200" baseline="0" smtClean="0">
              <a:solidFill>
                <a:schemeClr val="dk1"/>
              </a:solidFill>
              <a:latin typeface="+mn-lt"/>
              <a:ea typeface="+mn-ea"/>
              <a:cs typeface="+mn-cs"/>
            </a:rPr>
            <a:t> of nitrogen may be applied annually to cool season grass species or up to 4 pounds per 1,000 ft</a:t>
          </a:r>
          <a:r>
            <a:rPr lang="en-US" sz="11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annually to warm season grass species using 100 percent water soluble nitrogen sources. Lower rates of nitrogen application may be desirable on those mature stands of grasses that require less nitrogen for long-term quality. As a result, lower application rates will probably be more suited to the fine leaf fescues (hard fescue, chewings fescue, creeping red fescue, and sheep fescue) and non-overseeded zoysiagrass. Lower rates should also be used on less intensively managed areas.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Use of Slowly Available Forms of Nitrogen </a:t>
          </a:r>
        </a:p>
        <a:p>
          <a:r>
            <a:rPr lang="en-US" sz="1200" baseline="0" smtClean="0">
              <a:solidFill>
                <a:schemeClr val="dk1"/>
              </a:solidFill>
              <a:latin typeface="+mn-lt"/>
              <a:ea typeface="+mn-ea"/>
              <a:cs typeface="+mn-cs"/>
            </a:rPr>
            <a:t>For slow or controlled release fertilizer sources, or enhanced efficiency fertilizer sources, no more than 0.9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to cool season grasses within a 30 day period and no more than 1.0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to warm season grasses within a 30 day period. </a:t>
          </a:r>
        </a:p>
        <a:p>
          <a:r>
            <a:rPr lang="en-US" sz="1200" baseline="0" smtClean="0">
              <a:solidFill>
                <a:schemeClr val="dk1"/>
              </a:solidFill>
              <a:latin typeface="+mn-lt"/>
              <a:ea typeface="+mn-ea"/>
              <a:cs typeface="+mn-cs"/>
            </a:rPr>
            <a:t>Provided the fertilizer label guarantees that the product can be used in such a way that it will not release more than 0.7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in a 30 day period, no more than 2.5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in a single application. Additionally, total annual applications shall not exceed 80 percent of the annual nitrogen rates for cool or warm season grasses.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Phosphorus and Potassium Nutrient Needs (Established Turf) </a:t>
          </a:r>
        </a:p>
        <a:p>
          <a:r>
            <a:rPr lang="en-US" sz="1200" baseline="0" smtClean="0">
              <a:solidFill>
                <a:schemeClr val="dk1"/>
              </a:solidFill>
              <a:latin typeface="+mn-lt"/>
              <a:ea typeface="+mn-ea"/>
              <a:cs typeface="+mn-cs"/>
            </a:rPr>
            <a:t>Apply phosphorus (P</a:t>
          </a:r>
          <a:r>
            <a:rPr lang="en-US" sz="1200" baseline="-25000" smtClean="0">
              <a:solidFill>
                <a:schemeClr val="dk1"/>
              </a:solidFill>
              <a:latin typeface="+mn-lt"/>
              <a:ea typeface="+mn-ea"/>
              <a:cs typeface="+mn-cs"/>
            </a:rPr>
            <a:t>2</a:t>
          </a:r>
          <a:r>
            <a:rPr lang="en-US" sz="1200" baseline="0" smtClean="0">
              <a:solidFill>
                <a:schemeClr val="dk1"/>
              </a:solidFill>
              <a:latin typeface="+mn-lt"/>
              <a:ea typeface="+mn-ea"/>
              <a:cs typeface="+mn-cs"/>
            </a:rPr>
            <a:t>O</a:t>
          </a:r>
          <a:r>
            <a:rPr lang="en-US" sz="1200" baseline="-25000" smtClean="0">
              <a:solidFill>
                <a:schemeClr val="dk1"/>
              </a:solidFill>
              <a:latin typeface="+mn-lt"/>
              <a:ea typeface="+mn-ea"/>
              <a:cs typeface="+mn-cs"/>
            </a:rPr>
            <a:t>5</a:t>
          </a:r>
          <a:r>
            <a:rPr lang="en-US" sz="1200" baseline="0" smtClean="0">
              <a:solidFill>
                <a:schemeClr val="dk1"/>
              </a:solidFill>
              <a:latin typeface="+mn-lt"/>
              <a:ea typeface="+mn-ea"/>
              <a:cs typeface="+mn-cs"/>
            </a:rPr>
            <a:t>) and potassium (K</a:t>
          </a:r>
          <a:r>
            <a:rPr lang="en-US" sz="1200" baseline="-25000" smtClean="0">
              <a:solidFill>
                <a:schemeClr val="dk1"/>
              </a:solidFill>
              <a:latin typeface="+mn-lt"/>
              <a:ea typeface="+mn-ea"/>
              <a:cs typeface="+mn-cs"/>
            </a:rPr>
            <a:t>2</a:t>
          </a:r>
          <a:r>
            <a:rPr lang="en-US" sz="1200" baseline="0" smtClean="0">
              <a:solidFill>
                <a:schemeClr val="dk1"/>
              </a:solidFill>
              <a:latin typeface="+mn-lt"/>
              <a:ea typeface="+mn-ea"/>
              <a:cs typeface="+mn-cs"/>
            </a:rPr>
            <a:t>O) fertilizers as indicated necessary by a soil test using the following guidelines: </a:t>
          </a: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r>
            <a:rPr lang="en-US" sz="1200" b="0" baseline="0" smtClean="0">
              <a:solidFill>
                <a:schemeClr val="dk1"/>
              </a:solidFill>
              <a:latin typeface="+mn-lt"/>
              <a:ea typeface="+mn-ea"/>
              <a:cs typeface="+mn-cs"/>
            </a:rPr>
            <a:t>*   For the lower soil test level within a rating, use the higher side of the range and for higher soil test level </a:t>
          </a:r>
        </a:p>
        <a:p>
          <a:r>
            <a:rPr lang="en-US" sz="1200" b="0" baseline="0" smtClean="0">
              <a:solidFill>
                <a:schemeClr val="dk1"/>
              </a:solidFill>
              <a:latin typeface="+mn-lt"/>
              <a:ea typeface="+mn-ea"/>
              <a:cs typeface="+mn-cs"/>
            </a:rPr>
            <a:t>     within a rating use the lower side of the recommendation range. (For example the recommendation for a  </a:t>
          </a:r>
        </a:p>
        <a:p>
          <a:r>
            <a:rPr lang="en-US" sz="1200" b="0" baseline="0" smtClean="0">
              <a:solidFill>
                <a:schemeClr val="dk1"/>
              </a:solidFill>
              <a:latin typeface="+mn-lt"/>
              <a:ea typeface="+mn-ea"/>
              <a:cs typeface="+mn-cs"/>
            </a:rPr>
            <a:t>     </a:t>
          </a:r>
          <a:r>
            <a:rPr lang="en-US" sz="1200" baseline="0">
              <a:solidFill>
                <a:schemeClr val="dk1"/>
              </a:solidFill>
              <a:latin typeface="+mn-lt"/>
              <a:ea typeface="+mn-ea"/>
              <a:cs typeface="+mn-cs"/>
            </a:rPr>
            <a:t>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a:t>
          </a:r>
          <a:r>
            <a:rPr lang="en-US" sz="1200" b="0" baseline="0" smtClean="0">
              <a:solidFill>
                <a:schemeClr val="dk1"/>
              </a:solidFill>
              <a:latin typeface="+mn-lt"/>
              <a:ea typeface="+mn-ea"/>
              <a:cs typeface="+mn-cs"/>
            </a:rPr>
            <a:t> soil test level of L- would be 3 pounds per 1,000 ft</a:t>
          </a:r>
          <a:r>
            <a:rPr lang="en-US" sz="1200" baseline="30000">
              <a:solidFill>
                <a:schemeClr val="dk1"/>
              </a:solidFill>
              <a:latin typeface="+mn-lt"/>
              <a:ea typeface="+mn-ea"/>
              <a:cs typeface="+mn-cs"/>
            </a:rPr>
            <a:t>2</a:t>
          </a:r>
          <a:r>
            <a:rPr lang="en-US" sz="1200" b="0" baseline="0" smtClean="0">
              <a:solidFill>
                <a:schemeClr val="dk1"/>
              </a:solidFill>
              <a:latin typeface="+mn-lt"/>
              <a:ea typeface="+mn-ea"/>
              <a:cs typeface="+mn-cs"/>
            </a:rPr>
            <a:t>.) </a:t>
          </a:r>
        </a:p>
        <a:p>
          <a:endParaRPr lang="en-US" sz="1200" b="1" baseline="0" smtClean="0">
            <a:solidFill>
              <a:schemeClr val="dk1"/>
            </a:solidFill>
            <a:latin typeface="+mn-lt"/>
            <a:ea typeface="+mn-ea"/>
            <a:cs typeface="+mn-cs"/>
          </a:endParaRPr>
        </a:p>
        <a:p>
          <a:r>
            <a:rPr lang="en-US" sz="1200" baseline="0" smtClean="0">
              <a:solidFill>
                <a:schemeClr val="dk1"/>
              </a:solidFill>
              <a:latin typeface="+mn-lt"/>
              <a:ea typeface="+mn-ea"/>
              <a:cs typeface="+mn-cs"/>
            </a:rPr>
            <a:t>Do not use high phosphorus ratio fertilizers such as 10-10-10 or 5-10-10, unless soil tests indicate phosphorus availability below the M+ level. </a:t>
          </a:r>
          <a:endParaRPr lang="en-US" sz="1200"/>
        </a:p>
      </xdr:txBody>
    </xdr:sp>
    <xdr:clientData/>
  </xdr:twoCellAnchor>
  <xdr:twoCellAnchor editAs="oneCell">
    <xdr:from>
      <xdr:col>2</xdr:col>
      <xdr:colOff>584200</xdr:colOff>
      <xdr:row>142</xdr:row>
      <xdr:rowOff>88900</xdr:rowOff>
    </xdr:from>
    <xdr:to>
      <xdr:col>8</xdr:col>
      <xdr:colOff>127000</xdr:colOff>
      <xdr:row>149</xdr:row>
      <xdr:rowOff>88900</xdr:rowOff>
    </xdr:to>
    <xdr:pic>
      <xdr:nvPicPr>
        <xdr:cNvPr id="6" name="Picture 5"/>
        <xdr:cNvPicPr/>
      </xdr:nvPicPr>
      <xdr:blipFill>
        <a:blip xmlns:r="http://schemas.openxmlformats.org/officeDocument/2006/relationships" r:embed="rId2" cstate="print"/>
        <a:srcRect/>
        <a:stretch>
          <a:fillRect/>
        </a:stretch>
      </xdr:blipFill>
      <xdr:spPr bwMode="auto">
        <a:xfrm>
          <a:off x="1860550" y="23110825"/>
          <a:ext cx="3371850" cy="1133475"/>
        </a:xfrm>
        <a:prstGeom prst="rect">
          <a:avLst/>
        </a:prstGeom>
        <a:noFill/>
      </xdr:spPr>
    </xdr:pic>
    <xdr:clientData/>
  </xdr:twoCellAnchor>
  <xdr:twoCellAnchor editAs="oneCell">
    <xdr:from>
      <xdr:col>3</xdr:col>
      <xdr:colOff>63500</xdr:colOff>
      <xdr:row>183</xdr:row>
      <xdr:rowOff>111124</xdr:rowOff>
    </xdr:from>
    <xdr:to>
      <xdr:col>8</xdr:col>
      <xdr:colOff>330200</xdr:colOff>
      <xdr:row>191</xdr:row>
      <xdr:rowOff>76200</xdr:rowOff>
    </xdr:to>
    <xdr:pic>
      <xdr:nvPicPr>
        <xdr:cNvPr id="7" name="Picture 6"/>
        <xdr:cNvPicPr/>
      </xdr:nvPicPr>
      <xdr:blipFill>
        <a:blip xmlns:r="http://schemas.openxmlformats.org/officeDocument/2006/relationships" r:embed="rId3" cstate="print"/>
        <a:srcRect/>
        <a:stretch>
          <a:fillRect/>
        </a:stretch>
      </xdr:blipFill>
      <xdr:spPr bwMode="auto">
        <a:xfrm>
          <a:off x="1978025" y="29781499"/>
          <a:ext cx="3457575" cy="1260476"/>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0</xdr:col>
          <xdr:colOff>66675</xdr:colOff>
          <xdr:row>84</xdr:row>
          <xdr:rowOff>114300</xdr:rowOff>
        </xdr:from>
        <xdr:to>
          <xdr:col>8</xdr:col>
          <xdr:colOff>1933575</xdr:colOff>
          <xdr:row>108</xdr:row>
          <xdr:rowOff>133350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50800</xdr:colOff>
      <xdr:row>165</xdr:row>
      <xdr:rowOff>50800</xdr:rowOff>
    </xdr:from>
    <xdr:to>
      <xdr:col>8</xdr:col>
      <xdr:colOff>1917700</xdr:colOff>
      <xdr:row>219</xdr:row>
      <xdr:rowOff>76200</xdr:rowOff>
    </xdr:to>
    <xdr:sp macro="" textlink="">
      <xdr:nvSpPr>
        <xdr:cNvPr id="2" name="TextBox 1"/>
        <xdr:cNvSpPr txBox="1"/>
      </xdr:nvSpPr>
      <xdr:spPr>
        <a:xfrm>
          <a:off x="50800" y="26806525"/>
          <a:ext cx="6972300" cy="8769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Nitrogen Management on Athletic Fields - Warm Season Grasses </a:t>
          </a:r>
        </a:p>
        <a:p>
          <a:r>
            <a:rPr lang="en-US" sz="1200" baseline="0" smtClean="0">
              <a:solidFill>
                <a:schemeClr val="dk1"/>
              </a:solidFill>
              <a:latin typeface="+mn-lt"/>
              <a:ea typeface="+mn-ea"/>
              <a:cs typeface="+mn-cs"/>
            </a:rPr>
            <a:t>The following comments apply to both Naturally Occurring or Modified Sand based Fields and Predominantly Silt/Clay Soil Fields: </a:t>
          </a:r>
        </a:p>
        <a:p>
          <a:endParaRPr lang="en-US" sz="1200" baseline="0" smtClean="0">
            <a:solidFill>
              <a:schemeClr val="dk1"/>
            </a:solidFill>
            <a:latin typeface="+mn-lt"/>
            <a:ea typeface="+mn-ea"/>
            <a:cs typeface="+mn-cs"/>
          </a:endParaRP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Annual nitrogen rates for warm season grasses shall not exceed </a:t>
          </a:r>
          <a:r>
            <a:rPr lang="en-US" sz="1200" b="1" baseline="0" smtClean="0">
              <a:solidFill>
                <a:schemeClr val="dk1"/>
              </a:solidFill>
              <a:latin typeface="+mn-lt"/>
              <a:ea typeface="+mn-ea"/>
              <a:cs typeface="+mn-cs"/>
            </a:rPr>
            <a:t>4 pounds </a:t>
          </a:r>
          <a:r>
            <a:rPr lang="en-US" sz="1200" b="0" baseline="0" smtClean="0">
              <a:solidFill>
                <a:schemeClr val="dk1"/>
              </a:solidFill>
              <a:latin typeface="+mn-lt"/>
              <a:ea typeface="+mn-ea"/>
              <a:cs typeface="+mn-cs"/>
            </a:rPr>
            <a:t>in areas which have the average </a:t>
          </a:r>
        </a:p>
        <a:p>
          <a:r>
            <a:rPr lang="en-US" sz="1200" b="0" baseline="0" smtClean="0">
              <a:solidFill>
                <a:schemeClr val="dk1"/>
              </a:solidFill>
              <a:latin typeface="+mn-lt"/>
              <a:ea typeface="+mn-ea"/>
              <a:cs typeface="+mn-cs"/>
            </a:rPr>
            <a:t>     first killing frost on or before October 20, and shall not exceed </a:t>
          </a:r>
          <a:r>
            <a:rPr lang="en-US" sz="1200" b="1" baseline="0" smtClean="0">
              <a:solidFill>
                <a:schemeClr val="dk1"/>
              </a:solidFill>
              <a:latin typeface="+mn-lt"/>
              <a:ea typeface="+mn-ea"/>
              <a:cs typeface="+mn-cs"/>
            </a:rPr>
            <a:t>5 pounds </a:t>
          </a:r>
          <a:r>
            <a:rPr lang="en-US" sz="1200" b="0" baseline="0" smtClean="0">
              <a:solidFill>
                <a:schemeClr val="dk1"/>
              </a:solidFill>
              <a:latin typeface="+mn-lt"/>
              <a:ea typeface="+mn-ea"/>
              <a:cs typeface="+mn-cs"/>
            </a:rPr>
            <a:t>in areas which have the average </a:t>
          </a:r>
        </a:p>
        <a:p>
          <a:r>
            <a:rPr lang="en-US" sz="1200" b="0" baseline="0" smtClean="0">
              <a:solidFill>
                <a:schemeClr val="dk1"/>
              </a:solidFill>
              <a:latin typeface="+mn-lt"/>
              <a:ea typeface="+mn-ea"/>
              <a:cs typeface="+mn-cs"/>
            </a:rPr>
            <a:t>     first killing frost after October 20 as shown in Figure 6-1. Nitrogen rates and timings for overseeding </a:t>
          </a:r>
        </a:p>
        <a:p>
          <a:r>
            <a:rPr lang="en-US" sz="1200" b="0" baseline="0" smtClean="0">
              <a:solidFill>
                <a:schemeClr val="dk1"/>
              </a:solidFill>
              <a:latin typeface="+mn-lt"/>
              <a:ea typeface="+mn-ea"/>
              <a:cs typeface="+mn-cs"/>
            </a:rPr>
            <a:t>     warm season grasses are not included in these rates. </a:t>
          </a:r>
        </a:p>
        <a:p>
          <a:endParaRPr lang="en-US" sz="1200" baseline="0" smtClean="0">
            <a:solidFill>
              <a:schemeClr val="dk1"/>
            </a:solidFill>
            <a:latin typeface="+mn-lt"/>
            <a:ea typeface="+mn-ea"/>
            <a:cs typeface="+mn-cs"/>
          </a:endParaRP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April 15 - May 15 applications should not be made until after complete green-up of turf. </a:t>
          </a:r>
        </a:p>
        <a:p>
          <a:endParaRPr lang="en-US" sz="1200" baseline="0" smtClean="0">
            <a:solidFill>
              <a:schemeClr val="dk1"/>
            </a:solidFill>
            <a:latin typeface="+mn-lt"/>
            <a:ea typeface="+mn-ea"/>
            <a:cs typeface="+mn-cs"/>
          </a:endParaRP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Nitrogen applications June through August should be coordinated with anticipated rainfall if irrigation is </a:t>
          </a:r>
        </a:p>
        <a:p>
          <a:r>
            <a:rPr lang="en-US" sz="1200" baseline="0" smtClean="0">
              <a:solidFill>
                <a:schemeClr val="dk1"/>
              </a:solidFill>
              <a:latin typeface="+mn-lt"/>
              <a:ea typeface="+mn-ea"/>
              <a:cs typeface="+mn-cs"/>
            </a:rPr>
            <a:t>     not available. </a:t>
          </a:r>
        </a:p>
        <a:p>
          <a:endParaRPr lang="en-US" sz="1200" baseline="0" smtClean="0">
            <a:solidFill>
              <a:schemeClr val="dk1"/>
            </a:solidFill>
            <a:latin typeface="+mn-lt"/>
            <a:ea typeface="+mn-ea"/>
            <a:cs typeface="+mn-cs"/>
          </a:endParaRP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Use the lower end of the ranges for non-irrigated fields and the higher end of the ranges should be used </a:t>
          </a:r>
        </a:p>
        <a:p>
          <a:r>
            <a:rPr lang="en-US" sz="1200" baseline="0" smtClean="0">
              <a:solidFill>
                <a:schemeClr val="dk1"/>
              </a:solidFill>
              <a:latin typeface="+mn-lt"/>
              <a:ea typeface="+mn-ea"/>
              <a:cs typeface="+mn-cs"/>
            </a:rPr>
            <a:t>     on fields with irrigation. </a:t>
          </a:r>
        </a:p>
        <a:p>
          <a:endParaRPr lang="en-US" sz="1200" baseline="0" smtClean="0">
            <a:solidFill>
              <a:schemeClr val="dk1"/>
            </a:solidFill>
            <a:latin typeface="+mn-lt"/>
            <a:ea typeface="+mn-ea"/>
            <a:cs typeface="+mn-cs"/>
          </a:endParaRP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Nitrogen rates towards the higher end of the ranges may be applied on heavily used fields to accelerate </a:t>
          </a:r>
        </a:p>
        <a:p>
          <a:r>
            <a:rPr lang="en-US" sz="1200" baseline="0" smtClean="0">
              <a:solidFill>
                <a:schemeClr val="dk1"/>
              </a:solidFill>
              <a:latin typeface="+mn-lt"/>
              <a:ea typeface="+mn-ea"/>
              <a:cs typeface="+mn-cs"/>
            </a:rPr>
            <a:t>     recovery, however per application and annual rates cannot be exceeded. </a:t>
          </a: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r>
            <a:rPr lang="en-US" sz="1200" b="0" baseline="0" smtClean="0">
              <a:solidFill>
                <a:schemeClr val="dk1"/>
              </a:solidFill>
              <a:latin typeface="+mn-lt"/>
              <a:ea typeface="+mn-ea"/>
              <a:cs typeface="+mn-cs"/>
            </a:rPr>
            <a:t>The following notes apply to both of the Bermudagrass tables above: </a:t>
          </a:r>
        </a:p>
        <a:p>
          <a:endParaRPr lang="en-US" sz="1200" b="0" baseline="0" smtClean="0">
            <a:solidFill>
              <a:schemeClr val="dk1"/>
            </a:solidFill>
            <a:latin typeface="+mn-lt"/>
            <a:ea typeface="+mn-ea"/>
            <a:cs typeface="+mn-cs"/>
          </a:endParaRPr>
        </a:p>
        <a:p>
          <a:r>
            <a:rPr lang="en-US" sz="1200" b="0" baseline="0" smtClean="0">
              <a:solidFill>
                <a:schemeClr val="dk1"/>
              </a:solidFill>
              <a:latin typeface="+mn-lt"/>
              <a:ea typeface="+mn-ea"/>
              <a:cs typeface="+mn-cs"/>
            </a:rPr>
            <a:t>(a)    In the Piedmont and the Ridge and Valley areas of Virginia, the existing native soil will normally be   </a:t>
          </a:r>
        </a:p>
        <a:p>
          <a:r>
            <a:rPr lang="en-US" sz="1200" b="0" baseline="0" smtClean="0">
              <a:solidFill>
                <a:schemeClr val="dk1"/>
              </a:solidFill>
              <a:latin typeface="+mn-lt"/>
              <a:ea typeface="+mn-ea"/>
              <a:cs typeface="+mn-cs"/>
            </a:rPr>
            <a:t>         comprised predominantly of clay and/or silt and these soils have inherently </a:t>
          </a:r>
        </a:p>
        <a:p>
          <a:endParaRPr lang="en-US" sz="1200"/>
        </a:p>
      </xdr:txBody>
    </xdr:sp>
    <xdr:clientData/>
  </xdr:twoCellAnchor>
  <xdr:twoCellAnchor>
    <xdr:from>
      <xdr:col>0</xdr:col>
      <xdr:colOff>76200</xdr:colOff>
      <xdr:row>2</xdr:row>
      <xdr:rowOff>63500</xdr:rowOff>
    </xdr:from>
    <xdr:to>
      <xdr:col>8</xdr:col>
      <xdr:colOff>1917700</xdr:colOff>
      <xdr:row>54</xdr:row>
      <xdr:rowOff>127000</xdr:rowOff>
    </xdr:to>
    <xdr:sp macro="" textlink="">
      <xdr:nvSpPr>
        <xdr:cNvPr id="3" name="TextBox 2"/>
        <xdr:cNvSpPr txBox="1"/>
      </xdr:nvSpPr>
      <xdr:spPr>
        <a:xfrm>
          <a:off x="76200" y="396875"/>
          <a:ext cx="6946900" cy="8483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Nutrient Recommendations for Golf Courses </a:t>
          </a:r>
        </a:p>
        <a:p>
          <a:endParaRPr lang="en-US" sz="1200" b="1"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Nitrogen Timing </a:t>
          </a:r>
        </a:p>
        <a:p>
          <a:r>
            <a:rPr lang="en-US" sz="1200" baseline="0" smtClean="0">
              <a:solidFill>
                <a:schemeClr val="dk1"/>
              </a:solidFill>
              <a:latin typeface="+mn-lt"/>
              <a:ea typeface="+mn-ea"/>
              <a:cs typeface="+mn-cs"/>
            </a:rPr>
            <a:t>The beginning and ending dates for application of nitrogen shall be determined using guidance and frost date maps contained in the Season of Application for Nitrogen section, Figures 6-1 and 6-2. </a:t>
          </a:r>
        </a:p>
        <a:p>
          <a:r>
            <a:rPr lang="en-US" sz="1200" baseline="0" smtClean="0">
              <a:solidFill>
                <a:schemeClr val="dk1"/>
              </a:solidFill>
              <a:latin typeface="+mn-lt"/>
              <a:ea typeface="+mn-ea"/>
              <a:cs typeface="+mn-cs"/>
            </a:rPr>
            <a:t>If the full rate or the highest rate of the recommendation range for a monthly application is applied in a single application, then the interval of application for nitrogen shall be at least 30 days to allow turf to utilize previous nitrogen applications. If several applications are to be made for the monthly nitrogen rate, then the timing of the applications shall be at approximately even intervals, with the rate per application to be evenly divided between each application with the total nitrogen applied not to exceed the maximum monthly rate. Use of Water Insoluble Nitrogen forms of Nitrogen is encouraged. </a:t>
          </a: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Fairways-Overseeding Warm Season Fairways </a:t>
          </a:r>
        </a:p>
        <a:p>
          <a:r>
            <a:rPr lang="en-US" sz="1100" b="0" baseline="0">
              <a:solidFill>
                <a:schemeClr val="dk1"/>
              </a:solidFill>
              <a:latin typeface="+mn-lt"/>
              <a:ea typeface="+mn-ea"/>
              <a:cs typeface="+mn-cs"/>
            </a:rPr>
            <a:t>*   </a:t>
          </a:r>
          <a:r>
            <a:rPr lang="en-US" sz="1200" baseline="0" smtClean="0">
              <a:solidFill>
                <a:schemeClr val="dk1"/>
              </a:solidFill>
              <a:latin typeface="+mn-lt"/>
              <a:ea typeface="+mn-ea"/>
              <a:cs typeface="+mn-cs"/>
            </a:rPr>
            <a:t>For warm season grasses, up to 0.7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in a 30 day period may be applied in  </a:t>
          </a:r>
        </a:p>
        <a:p>
          <a:r>
            <a:rPr lang="en-US" sz="1200" baseline="0" smtClean="0">
              <a:solidFill>
                <a:schemeClr val="dk1"/>
              </a:solidFill>
              <a:latin typeface="+mn-lt"/>
              <a:ea typeface="+mn-ea"/>
              <a:cs typeface="+mn-cs"/>
            </a:rPr>
            <a:t>     the Fall after perennial ryegrass overseeding is well established. An additional nitrogen application of 0.7 </a:t>
          </a:r>
        </a:p>
        <a:p>
          <a:r>
            <a:rPr lang="en-US" sz="1200" baseline="0" smtClean="0">
              <a:solidFill>
                <a:schemeClr val="dk1"/>
              </a:solidFill>
              <a:latin typeface="+mn-lt"/>
              <a:ea typeface="+mn-ea"/>
              <a:cs typeface="+mn-cs"/>
            </a:rPr>
            <a:t>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made in February-March to overseeded perennial ryegrass if growth and color </a:t>
          </a:r>
        </a:p>
        <a:p>
          <a:r>
            <a:rPr lang="en-US" sz="1200" baseline="0" smtClean="0">
              <a:solidFill>
                <a:schemeClr val="dk1"/>
              </a:solidFill>
              <a:latin typeface="+mn-lt"/>
              <a:ea typeface="+mn-ea"/>
              <a:cs typeface="+mn-cs"/>
            </a:rPr>
            <a:t>     indicate need. Applications using WSN may not exceed 0.7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within a 30 day period. </a:t>
          </a:r>
        </a:p>
        <a:p>
          <a:endParaRPr lang="en-US" sz="1200" baseline="0" smtClean="0">
            <a:solidFill>
              <a:schemeClr val="dk1"/>
            </a:solidFill>
            <a:latin typeface="+mn-lt"/>
            <a:ea typeface="+mn-ea"/>
            <a:cs typeface="+mn-cs"/>
          </a:endParaRP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Soluble nitrogen rates of 0.25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or less which may be a component of a pesticide or </a:t>
          </a:r>
        </a:p>
        <a:p>
          <a:r>
            <a:rPr lang="en-US" sz="1200" baseline="0" smtClean="0">
              <a:solidFill>
                <a:schemeClr val="dk1"/>
              </a:solidFill>
              <a:latin typeface="+mn-lt"/>
              <a:ea typeface="+mn-ea"/>
              <a:cs typeface="+mn-cs"/>
            </a:rPr>
            <a:t>     minor element application, may be applied any time during the application windows described in </a:t>
          </a:r>
        </a:p>
        <a:p>
          <a:r>
            <a:rPr lang="en-US" sz="1200" baseline="0" smtClean="0">
              <a:solidFill>
                <a:schemeClr val="dk1"/>
              </a:solidFill>
              <a:latin typeface="+mn-lt"/>
              <a:ea typeface="+mn-ea"/>
              <a:cs typeface="+mn-cs"/>
            </a:rPr>
            <a:t>     Recommended Season of Application for Nitrogen Fertilizers of this section, but must be considered with </a:t>
          </a:r>
        </a:p>
        <a:p>
          <a:r>
            <a:rPr lang="en-US" sz="1200" baseline="0" smtClean="0">
              <a:solidFill>
                <a:schemeClr val="dk1"/>
              </a:solidFill>
              <a:latin typeface="+mn-lt"/>
              <a:ea typeface="+mn-ea"/>
              <a:cs typeface="+mn-cs"/>
            </a:rPr>
            <a:t>     the total annual nitrogen application rate.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(a)    Use higher rates for intensively used turf where accelerated growth and/or rapid recovery are required, </a:t>
          </a:r>
        </a:p>
        <a:p>
          <a:r>
            <a:rPr lang="en-US" sz="1200" baseline="0" smtClean="0">
              <a:solidFill>
                <a:schemeClr val="dk1"/>
              </a:solidFill>
              <a:latin typeface="+mn-lt"/>
              <a:ea typeface="+mn-ea"/>
              <a:cs typeface="+mn-cs"/>
            </a:rPr>
            <a:t>         use lower rates for maintenance of lesser used areas; do not exceed total annual nitrogen levels as     </a:t>
          </a:r>
        </a:p>
        <a:p>
          <a:r>
            <a:rPr lang="en-US" sz="1200" baseline="0" smtClean="0">
              <a:solidFill>
                <a:schemeClr val="dk1"/>
              </a:solidFill>
              <a:latin typeface="+mn-lt"/>
              <a:ea typeface="+mn-ea"/>
              <a:cs typeface="+mn-cs"/>
            </a:rPr>
            <a:t>         stated above. </a:t>
          </a:r>
        </a:p>
        <a:p>
          <a:endParaRPr lang="en-US" sz="1200"/>
        </a:p>
      </xdr:txBody>
    </xdr:sp>
    <xdr:clientData/>
  </xdr:twoCellAnchor>
  <xdr:twoCellAnchor editAs="oneCell">
    <xdr:from>
      <xdr:col>2</xdr:col>
      <xdr:colOff>0</xdr:colOff>
      <xdr:row>16</xdr:row>
      <xdr:rowOff>114301</xdr:rowOff>
    </xdr:from>
    <xdr:to>
      <xdr:col>8</xdr:col>
      <xdr:colOff>1147733</xdr:colOff>
      <xdr:row>36</xdr:row>
      <xdr:rowOff>127000</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276350" y="2714626"/>
          <a:ext cx="4976783" cy="3251199"/>
        </a:xfrm>
        <a:prstGeom prst="rect">
          <a:avLst/>
        </a:prstGeom>
        <a:noFill/>
      </xdr:spPr>
    </xdr:pic>
    <xdr:clientData/>
  </xdr:twoCellAnchor>
  <xdr:twoCellAnchor>
    <xdr:from>
      <xdr:col>0</xdr:col>
      <xdr:colOff>50800</xdr:colOff>
      <xdr:row>55</xdr:row>
      <xdr:rowOff>25400</xdr:rowOff>
    </xdr:from>
    <xdr:to>
      <xdr:col>8</xdr:col>
      <xdr:colOff>1930400</xdr:colOff>
      <xdr:row>109</xdr:row>
      <xdr:rowOff>114300</xdr:rowOff>
    </xdr:to>
    <xdr:sp macro="" textlink="">
      <xdr:nvSpPr>
        <xdr:cNvPr id="5" name="TextBox 4"/>
        <xdr:cNvSpPr txBox="1"/>
      </xdr:nvSpPr>
      <xdr:spPr>
        <a:xfrm>
          <a:off x="50800" y="8950325"/>
          <a:ext cx="6985000" cy="8832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aseline="0" smtClean="0">
              <a:solidFill>
                <a:schemeClr val="dk1"/>
              </a:solidFill>
              <a:latin typeface="+mn-lt"/>
              <a:ea typeface="+mn-ea"/>
              <a:cs typeface="+mn-cs"/>
            </a:rPr>
            <a:t>(b)    Greens and Tees - Per application timing must be a minimum of 30 days between applications. A rate of </a:t>
          </a:r>
        </a:p>
        <a:p>
          <a:r>
            <a:rPr lang="en-US" sz="1200" baseline="0" smtClean="0">
              <a:solidFill>
                <a:schemeClr val="dk1"/>
              </a:solidFill>
              <a:latin typeface="+mn-lt"/>
              <a:ea typeface="+mn-ea"/>
              <a:cs typeface="+mn-cs"/>
            </a:rPr>
            <a:t>         0.9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of total nitrogen may be applied for cool season grasses or 1.0 pounds per </a:t>
          </a:r>
        </a:p>
        <a:p>
          <a:r>
            <a:rPr lang="en-US" sz="1200" baseline="0" smtClean="0">
              <a:solidFill>
                <a:schemeClr val="dk1"/>
              </a:solidFill>
              <a:latin typeface="+mn-lt"/>
              <a:ea typeface="+mn-ea"/>
              <a:cs typeface="+mn-cs"/>
            </a:rPr>
            <a:t>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total nitrogen may be applied for warm season grasses using a material containing slowly </a:t>
          </a:r>
        </a:p>
        <a:p>
          <a:r>
            <a:rPr lang="en-US" sz="1200" baseline="0" smtClean="0">
              <a:solidFill>
                <a:schemeClr val="dk1"/>
              </a:solidFill>
              <a:latin typeface="+mn-lt"/>
              <a:ea typeface="+mn-ea"/>
              <a:cs typeface="+mn-cs"/>
            </a:rPr>
            <a:t>         available forms of nitrogen.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(c)    Fairways-Normal Management (Non-Irrigated or Irrigated) - Per Application timing must be a minimum </a:t>
          </a:r>
        </a:p>
        <a:p>
          <a:r>
            <a:rPr lang="en-US" sz="1200" baseline="0" smtClean="0">
              <a:solidFill>
                <a:schemeClr val="dk1"/>
              </a:solidFill>
              <a:latin typeface="+mn-lt"/>
              <a:ea typeface="+mn-ea"/>
              <a:cs typeface="+mn-cs"/>
            </a:rPr>
            <a:t>         of 30 days between applications. Total nitrogen application rates of 0.9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total </a:t>
          </a:r>
        </a:p>
        <a:p>
          <a:r>
            <a:rPr lang="en-US" sz="1200" baseline="0" smtClean="0">
              <a:solidFill>
                <a:schemeClr val="dk1"/>
              </a:solidFill>
              <a:latin typeface="+mn-lt"/>
              <a:ea typeface="+mn-ea"/>
              <a:cs typeface="+mn-cs"/>
            </a:rPr>
            <a:t>         nitrogen may be applied for cool season grasses or 1.0 pound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total nitrogen may be   </a:t>
          </a:r>
        </a:p>
        <a:p>
          <a:r>
            <a:rPr lang="en-US" sz="1200" baseline="0" smtClean="0">
              <a:solidFill>
                <a:schemeClr val="dk1"/>
              </a:solidFill>
              <a:latin typeface="+mn-lt"/>
              <a:ea typeface="+mn-ea"/>
              <a:cs typeface="+mn-cs"/>
            </a:rPr>
            <a:t>         applied for warm season grasses using a material containing slowly available forms of nitrogen.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(d)    Fairways-Intensive Management (Irrigated) - Per Application timing must be a minimum of 15 days        </a:t>
          </a:r>
        </a:p>
        <a:p>
          <a:r>
            <a:rPr lang="en-US" sz="1200" baseline="0" smtClean="0">
              <a:solidFill>
                <a:schemeClr val="dk1"/>
              </a:solidFill>
              <a:latin typeface="+mn-lt"/>
              <a:ea typeface="+mn-ea"/>
              <a:cs typeface="+mn-cs"/>
            </a:rPr>
            <a:t>         between applications. This option requires optimized timing of more frequent applications of nitrogen </a:t>
          </a:r>
        </a:p>
        <a:p>
          <a:r>
            <a:rPr lang="en-US" sz="1200" baseline="0" smtClean="0">
              <a:solidFill>
                <a:schemeClr val="dk1"/>
              </a:solidFill>
              <a:latin typeface="+mn-lt"/>
              <a:ea typeface="+mn-ea"/>
              <a:cs typeface="+mn-cs"/>
            </a:rPr>
            <a:t>         with lesser rates per application. Alternatively, a maximum application rate of 0.9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a:t>
          </a:r>
        </a:p>
        <a:p>
          <a:r>
            <a:rPr lang="en-US" sz="1200" baseline="0" smtClean="0">
              <a:solidFill>
                <a:schemeClr val="dk1"/>
              </a:solidFill>
              <a:latin typeface="+mn-lt"/>
              <a:ea typeface="+mn-ea"/>
              <a:cs typeface="+mn-cs"/>
            </a:rPr>
            <a:t>         of total nitrogen for cool season grasses or 1.0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total nitrogen for warm season   </a:t>
          </a:r>
        </a:p>
        <a:p>
          <a:r>
            <a:rPr lang="en-US" sz="1200" baseline="0" smtClean="0">
              <a:solidFill>
                <a:schemeClr val="dk1"/>
              </a:solidFill>
              <a:latin typeface="+mn-lt"/>
              <a:ea typeface="+mn-ea"/>
              <a:cs typeface="+mn-cs"/>
            </a:rPr>
            <a:t>         grasses using a material containing slowly available forms of nitrogen may be applied with a minimum  </a:t>
          </a:r>
        </a:p>
        <a:p>
          <a:r>
            <a:rPr lang="en-US" sz="1200" baseline="0" smtClean="0">
              <a:solidFill>
                <a:schemeClr val="dk1"/>
              </a:solidFill>
              <a:latin typeface="+mn-lt"/>
              <a:ea typeface="+mn-ea"/>
              <a:cs typeface="+mn-cs"/>
            </a:rPr>
            <a:t>         of 30 days between applications.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(e)    Foliar fertilizer may be applied to warm season grasses within 30 days prior to the first killing frost in the      </a:t>
          </a:r>
        </a:p>
        <a:p>
          <a:r>
            <a:rPr lang="en-US" sz="1200" baseline="0" smtClean="0">
              <a:solidFill>
                <a:schemeClr val="dk1"/>
              </a:solidFill>
              <a:latin typeface="+mn-lt"/>
              <a:ea typeface="+mn-ea"/>
              <a:cs typeface="+mn-cs"/>
            </a:rPr>
            <a:t>         fall, at a rate not to exceed 0.1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nitrogen per application. This application must be </a:t>
          </a:r>
        </a:p>
        <a:p>
          <a:r>
            <a:rPr lang="en-US" sz="1200" baseline="0" smtClean="0">
              <a:solidFill>
                <a:schemeClr val="dk1"/>
              </a:solidFill>
              <a:latin typeface="+mn-lt"/>
              <a:ea typeface="+mn-ea"/>
              <a:cs typeface="+mn-cs"/>
            </a:rPr>
            <a:t>         accounted for in the total annual nitrogen rate.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Phosphorus and Potassium Recommendations for Established Golf Courses </a:t>
          </a:r>
        </a:p>
        <a:p>
          <a:r>
            <a:rPr lang="en-US" sz="1200" baseline="0" smtClean="0">
              <a:solidFill>
                <a:schemeClr val="dk1"/>
              </a:solidFill>
              <a:latin typeface="+mn-lt"/>
              <a:ea typeface="+mn-ea"/>
              <a:cs typeface="+mn-cs"/>
            </a:rPr>
            <a:t>Apply phosphorus (</a:t>
          </a:r>
          <a:r>
            <a:rPr lang="en-US" sz="1200" baseline="0">
              <a:solidFill>
                <a:schemeClr val="dk1"/>
              </a:solidFill>
              <a:latin typeface="+mn-lt"/>
              <a:ea typeface="+mn-ea"/>
              <a:cs typeface="+mn-cs"/>
            </a:rPr>
            <a:t>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a:t>
          </a:r>
          <a:r>
            <a:rPr lang="en-US" sz="1200" baseline="0" smtClean="0">
              <a:solidFill>
                <a:schemeClr val="dk1"/>
              </a:solidFill>
              <a:latin typeface="+mn-lt"/>
              <a:ea typeface="+mn-ea"/>
              <a:cs typeface="+mn-cs"/>
            </a:rPr>
            <a:t>) and potassium (</a:t>
          </a:r>
          <a:r>
            <a:rPr lang="en-US" sz="1200" baseline="0">
              <a:solidFill>
                <a:schemeClr val="dk1"/>
              </a:solidFill>
              <a:latin typeface="+mn-lt"/>
              <a:ea typeface="+mn-ea"/>
              <a:cs typeface="+mn-cs"/>
            </a:rPr>
            <a:t>K</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0" smtClean="0">
              <a:solidFill>
                <a:schemeClr val="dk1"/>
              </a:solidFill>
              <a:latin typeface="+mn-lt"/>
              <a:ea typeface="+mn-ea"/>
              <a:cs typeface="+mn-cs"/>
            </a:rPr>
            <a:t>) fertilizers as indicated by a soil test using the following guidelines: </a:t>
          </a: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   </a:t>
          </a:r>
          <a:r>
            <a:rPr lang="en-US" sz="1200" b="0" baseline="0" smtClean="0">
              <a:solidFill>
                <a:schemeClr val="dk1"/>
              </a:solidFill>
              <a:latin typeface="+mn-lt"/>
              <a:ea typeface="+mn-ea"/>
              <a:cs typeface="+mn-cs"/>
            </a:rPr>
            <a:t>For the lower soil test level within a rating, use the higher side of the range and for higher soil test level </a:t>
          </a:r>
        </a:p>
        <a:p>
          <a:r>
            <a:rPr lang="en-US" sz="1200" b="0" baseline="0" smtClean="0">
              <a:solidFill>
                <a:schemeClr val="dk1"/>
              </a:solidFill>
              <a:latin typeface="+mn-lt"/>
              <a:ea typeface="+mn-ea"/>
              <a:cs typeface="+mn-cs"/>
            </a:rPr>
            <a:t>     within a rating use the lower side of the recommendation range. </a:t>
          </a:r>
        </a:p>
        <a:p>
          <a:endParaRPr lang="en-US" sz="1200" b="1" baseline="0" smtClean="0">
            <a:solidFill>
              <a:schemeClr val="dk1"/>
            </a:solidFill>
            <a:latin typeface="+mn-lt"/>
            <a:ea typeface="+mn-ea"/>
            <a:cs typeface="+mn-cs"/>
          </a:endParaRP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 For irrigated turf grown on Naturally Occurring and Modified Sand Based soils only, up to 0.5 pounds of </a:t>
          </a:r>
        </a:p>
        <a:p>
          <a:r>
            <a:rPr lang="en-US" sz="1200" baseline="0" smtClean="0">
              <a:solidFill>
                <a:schemeClr val="dk1"/>
              </a:solidFill>
              <a:latin typeface="+mn-lt"/>
              <a:ea typeface="+mn-ea"/>
              <a:cs typeface="+mn-cs"/>
            </a:rPr>
            <a:t>     </a:t>
          </a:r>
          <a:r>
            <a:rPr lang="en-US" sz="1200" baseline="0">
              <a:solidFill>
                <a:schemeClr val="dk1"/>
              </a:solidFill>
              <a:latin typeface="+mn-lt"/>
              <a:ea typeface="+mn-ea"/>
              <a:cs typeface="+mn-cs"/>
            </a:rPr>
            <a:t>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 </a:t>
          </a:r>
          <a:r>
            <a:rPr lang="en-US" sz="1200" baseline="0" smtClean="0">
              <a:solidFill>
                <a:schemeClr val="dk1"/>
              </a:solidFill>
              <a:latin typeface="+mn-lt"/>
              <a:ea typeface="+mn-ea"/>
              <a:cs typeface="+mn-cs"/>
            </a:rPr>
            <a:t>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if needed, to aid in recovery of damaged turf during times of extreme     </a:t>
          </a:r>
        </a:p>
        <a:p>
          <a:r>
            <a:rPr lang="en-US" sz="1200" baseline="0" smtClean="0">
              <a:solidFill>
                <a:schemeClr val="dk1"/>
              </a:solidFill>
              <a:latin typeface="+mn-lt"/>
              <a:ea typeface="+mn-ea"/>
              <a:cs typeface="+mn-cs"/>
            </a:rPr>
            <a:t>     use. No phosphorus applications shall be made when the soil phosphorus test level is above 65% </a:t>
          </a:r>
        </a:p>
        <a:p>
          <a:r>
            <a:rPr lang="en-US" sz="1200" baseline="0" smtClean="0">
              <a:solidFill>
                <a:schemeClr val="dk1"/>
              </a:solidFill>
              <a:latin typeface="+mn-lt"/>
              <a:ea typeface="+mn-ea"/>
              <a:cs typeface="+mn-cs"/>
            </a:rPr>
            <a:t>     saturation, based on the soil test phosphorus values and region as listed in Table 4-1 of Section IV. </a:t>
          </a:r>
        </a:p>
        <a:p>
          <a:endParaRPr lang="en-US" sz="1200" baseline="0" smtClean="0">
            <a:solidFill>
              <a:schemeClr val="dk1"/>
            </a:solidFill>
            <a:latin typeface="+mn-lt"/>
            <a:ea typeface="+mn-ea"/>
            <a:cs typeface="+mn-cs"/>
          </a:endParaRP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 Avoid the general use of high phosphorus ratio fertilizers such as 10-10-10 or 5-10-10, unless soil tests </a:t>
          </a:r>
        </a:p>
        <a:p>
          <a:r>
            <a:rPr lang="en-US" sz="1200" baseline="0" smtClean="0">
              <a:solidFill>
                <a:schemeClr val="dk1"/>
              </a:solidFill>
              <a:latin typeface="+mn-lt"/>
              <a:ea typeface="+mn-ea"/>
              <a:cs typeface="+mn-cs"/>
            </a:rPr>
            <a:t>     indicate phosphorus availability below the M+ level. </a:t>
          </a:r>
        </a:p>
        <a:p>
          <a:endParaRPr lang="en-US" sz="1200"/>
        </a:p>
      </xdr:txBody>
    </xdr:sp>
    <xdr:clientData/>
  </xdr:twoCellAnchor>
  <xdr:twoCellAnchor editAs="oneCell">
    <xdr:from>
      <xdr:col>2</xdr:col>
      <xdr:colOff>558800</xdr:colOff>
      <xdr:row>83</xdr:row>
      <xdr:rowOff>12700</xdr:rowOff>
    </xdr:from>
    <xdr:to>
      <xdr:col>8</xdr:col>
      <xdr:colOff>0</xdr:colOff>
      <xdr:row>90</xdr:row>
      <xdr:rowOff>88900</xdr:rowOff>
    </xdr:to>
    <xdr:pic>
      <xdr:nvPicPr>
        <xdr:cNvPr id="6" name="Picture 5"/>
        <xdr:cNvPicPr/>
      </xdr:nvPicPr>
      <xdr:blipFill>
        <a:blip xmlns:r="http://schemas.openxmlformats.org/officeDocument/2006/relationships" r:embed="rId2" cstate="print"/>
        <a:srcRect/>
        <a:stretch>
          <a:fillRect/>
        </a:stretch>
      </xdr:blipFill>
      <xdr:spPr bwMode="auto">
        <a:xfrm>
          <a:off x="1835150" y="13471525"/>
          <a:ext cx="3270250" cy="1209675"/>
        </a:xfrm>
        <a:prstGeom prst="rect">
          <a:avLst/>
        </a:prstGeom>
        <a:noFill/>
      </xdr:spPr>
    </xdr:pic>
    <xdr:clientData/>
  </xdr:twoCellAnchor>
  <xdr:twoCellAnchor>
    <xdr:from>
      <xdr:col>0</xdr:col>
      <xdr:colOff>76200</xdr:colOff>
      <xdr:row>110</xdr:row>
      <xdr:rowOff>25400</xdr:rowOff>
    </xdr:from>
    <xdr:to>
      <xdr:col>8</xdr:col>
      <xdr:colOff>1905000</xdr:colOff>
      <xdr:row>164</xdr:row>
      <xdr:rowOff>114300</xdr:rowOff>
    </xdr:to>
    <xdr:sp macro="" textlink="">
      <xdr:nvSpPr>
        <xdr:cNvPr id="7" name="TextBox 6"/>
        <xdr:cNvSpPr txBox="1"/>
      </xdr:nvSpPr>
      <xdr:spPr>
        <a:xfrm>
          <a:off x="76200" y="17865725"/>
          <a:ext cx="6934200" cy="8832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Nitrogen Management on Athletic Fields - Cool Season Grasses </a:t>
          </a:r>
        </a:p>
        <a:p>
          <a:r>
            <a:rPr lang="en-US" sz="1100" b="0" baseline="0">
              <a:solidFill>
                <a:schemeClr val="dk1"/>
              </a:solidFill>
              <a:latin typeface="+mn-lt"/>
              <a:ea typeface="+mn-ea"/>
              <a:cs typeface="+mn-cs"/>
            </a:rPr>
            <a:t>* </a:t>
          </a:r>
          <a:r>
            <a:rPr lang="en-US" sz="1200" baseline="0" smtClean="0">
              <a:solidFill>
                <a:schemeClr val="dk1"/>
              </a:solidFill>
              <a:latin typeface="+mn-lt"/>
              <a:ea typeface="+mn-ea"/>
              <a:cs typeface="+mn-cs"/>
            </a:rPr>
            <a:t> This program is intended for those fields which are under heavy use. </a:t>
          </a:r>
        </a:p>
        <a:p>
          <a:endParaRPr lang="en-US" sz="1200" baseline="0" smtClean="0">
            <a:solidFill>
              <a:schemeClr val="dk1"/>
            </a:solidFill>
            <a:latin typeface="+mn-lt"/>
            <a:ea typeface="+mn-ea"/>
            <a:cs typeface="+mn-cs"/>
          </a:endParaRPr>
        </a:p>
        <a:p>
          <a:r>
            <a:rPr lang="en-US" sz="1100" b="0" baseline="0">
              <a:solidFill>
                <a:schemeClr val="dk1"/>
              </a:solidFill>
              <a:latin typeface="+mn-lt"/>
              <a:ea typeface="+mn-ea"/>
              <a:cs typeface="+mn-cs"/>
            </a:rPr>
            <a:t>*   </a:t>
          </a:r>
          <a:r>
            <a:rPr lang="en-US" sz="1200" baseline="0" smtClean="0">
              <a:solidFill>
                <a:schemeClr val="dk1"/>
              </a:solidFill>
              <a:latin typeface="+mn-lt"/>
              <a:ea typeface="+mn-ea"/>
              <a:cs typeface="+mn-cs"/>
            </a:rPr>
            <a:t>Nitrogen recommendations are based on the assumption that there is adequate soil moisture to promote </a:t>
          </a:r>
        </a:p>
        <a:p>
          <a:r>
            <a:rPr lang="en-US" sz="1200" baseline="0" smtClean="0">
              <a:solidFill>
                <a:schemeClr val="dk1"/>
              </a:solidFill>
              <a:latin typeface="+mn-lt"/>
              <a:ea typeface="+mn-ea"/>
              <a:cs typeface="+mn-cs"/>
            </a:rPr>
            <a:t>     good turf growth at the time of application. If no rainfall has occurred since the last application, further </a:t>
          </a:r>
        </a:p>
        <a:p>
          <a:r>
            <a:rPr lang="en-US" sz="1200" baseline="0" smtClean="0">
              <a:solidFill>
                <a:schemeClr val="dk1"/>
              </a:solidFill>
              <a:latin typeface="+mn-lt"/>
              <a:ea typeface="+mn-ea"/>
              <a:cs typeface="+mn-cs"/>
            </a:rPr>
            <a:t>     applications should be delayed until significant soil moisture is available.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200"/>
        </a:p>
        <a:p>
          <a:r>
            <a:rPr lang="en-US" sz="1200" b="1" baseline="0" smtClean="0">
              <a:solidFill>
                <a:schemeClr val="dk1"/>
              </a:solidFill>
              <a:latin typeface="+mn-lt"/>
              <a:ea typeface="+mn-ea"/>
              <a:cs typeface="+mn-cs"/>
            </a:rPr>
            <a:t>Notes: </a:t>
          </a: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Soluble nitrogen rates of 0.25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or less which may be a component of a pesticide or </a:t>
          </a:r>
        </a:p>
        <a:p>
          <a:r>
            <a:rPr lang="en-US" sz="1200" baseline="0" smtClean="0">
              <a:solidFill>
                <a:schemeClr val="dk1"/>
              </a:solidFill>
              <a:latin typeface="+mn-lt"/>
              <a:ea typeface="+mn-ea"/>
              <a:cs typeface="+mn-cs"/>
            </a:rPr>
            <a:t>     minor element application may be applied any time the turf is actively growing, but must be considered </a:t>
          </a:r>
        </a:p>
        <a:p>
          <a:r>
            <a:rPr lang="en-US" sz="1200" baseline="0" smtClean="0">
              <a:solidFill>
                <a:schemeClr val="dk1"/>
              </a:solidFill>
              <a:latin typeface="+mn-lt"/>
              <a:ea typeface="+mn-ea"/>
              <a:cs typeface="+mn-cs"/>
            </a:rPr>
            <a:t>     with the total annual N application rate. </a:t>
          </a:r>
        </a:p>
        <a:p>
          <a:endParaRPr lang="en-US" sz="1200" baseline="0" smtClean="0">
            <a:solidFill>
              <a:schemeClr val="dk1"/>
            </a:solidFill>
            <a:latin typeface="+mn-lt"/>
            <a:ea typeface="+mn-ea"/>
            <a:cs typeface="+mn-cs"/>
          </a:endParaRPr>
        </a:p>
        <a:p>
          <a:r>
            <a:rPr lang="en-US" sz="1200" b="0" baseline="0">
              <a:solidFill>
                <a:schemeClr val="dk1"/>
              </a:solidFill>
              <a:latin typeface="+mn-lt"/>
              <a:ea typeface="+mn-ea"/>
              <a:cs typeface="+mn-cs"/>
            </a:rPr>
            <a:t>*   </a:t>
          </a:r>
          <a:r>
            <a:rPr lang="en-US" sz="1200" baseline="0" smtClean="0">
              <a:solidFill>
                <a:schemeClr val="dk1"/>
              </a:solidFill>
              <a:latin typeface="+mn-lt"/>
              <a:ea typeface="+mn-ea"/>
              <a:cs typeface="+mn-cs"/>
            </a:rPr>
            <a:t>WSN = water soluble nitrogen; WIN = water insoluble nitrogen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(a)    Intensive managed areas must be irrigated.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(b)    The beginning and ending dates for application of nitrogen shall be determined using guidance and </a:t>
          </a:r>
        </a:p>
        <a:p>
          <a:r>
            <a:rPr lang="en-US" sz="1200" baseline="0" smtClean="0">
              <a:solidFill>
                <a:schemeClr val="dk1"/>
              </a:solidFill>
              <a:latin typeface="+mn-lt"/>
              <a:ea typeface="+mn-ea"/>
              <a:cs typeface="+mn-cs"/>
            </a:rPr>
            <a:t>         frost date maps contained in the preceding Season of Application for Nitrogen section, using Figures   </a:t>
          </a:r>
        </a:p>
        <a:p>
          <a:r>
            <a:rPr lang="en-US" sz="1200" baseline="0" smtClean="0">
              <a:solidFill>
                <a:schemeClr val="dk1"/>
              </a:solidFill>
              <a:latin typeface="+mn-lt"/>
              <a:ea typeface="+mn-ea"/>
              <a:cs typeface="+mn-cs"/>
            </a:rPr>
            <a:t>         6-1 and 6-2.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(c)    Rates up to 0.9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total nitrogen can be applied using a material containing slowly </a:t>
          </a:r>
        </a:p>
        <a:p>
          <a:r>
            <a:rPr lang="en-US" sz="1200" baseline="0" smtClean="0">
              <a:solidFill>
                <a:schemeClr val="dk1"/>
              </a:solidFill>
              <a:latin typeface="+mn-lt"/>
              <a:ea typeface="+mn-ea"/>
              <a:cs typeface="+mn-cs"/>
            </a:rPr>
            <a:t>         available  forms of nitrogen, with a minimum of 30 days between applications.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(d)    Make this application only if turf use warrants additional N for sustaining desirable growth and /or </a:t>
          </a:r>
        </a:p>
        <a:p>
          <a:r>
            <a:rPr lang="en-US" sz="1200" baseline="0" smtClean="0">
              <a:solidFill>
                <a:schemeClr val="dk1"/>
              </a:solidFill>
              <a:latin typeface="+mn-lt"/>
              <a:ea typeface="+mn-ea"/>
              <a:cs typeface="+mn-cs"/>
            </a:rPr>
            <a:t>         color. </a:t>
          </a:r>
          <a:endParaRPr lang="en-US" sz="1200"/>
        </a:p>
      </xdr:txBody>
    </xdr:sp>
    <xdr:clientData/>
  </xdr:twoCellAnchor>
  <xdr:twoCellAnchor editAs="oneCell">
    <xdr:from>
      <xdr:col>2</xdr:col>
      <xdr:colOff>495300</xdr:colOff>
      <xdr:row>118</xdr:row>
      <xdr:rowOff>38101</xdr:rowOff>
    </xdr:from>
    <xdr:to>
      <xdr:col>8</xdr:col>
      <xdr:colOff>564257</xdr:colOff>
      <xdr:row>132</xdr:row>
      <xdr:rowOff>88901</xdr:rowOff>
    </xdr:to>
    <xdr:pic>
      <xdr:nvPicPr>
        <xdr:cNvPr id="8"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771650" y="19173826"/>
          <a:ext cx="3898007" cy="2317750"/>
        </a:xfrm>
        <a:prstGeom prst="rect">
          <a:avLst/>
        </a:prstGeom>
        <a:noFill/>
      </xdr:spPr>
    </xdr:pic>
    <xdr:clientData/>
  </xdr:twoCellAnchor>
  <xdr:twoCellAnchor editAs="oneCell">
    <xdr:from>
      <xdr:col>2</xdr:col>
      <xdr:colOff>304800</xdr:colOff>
      <xdr:row>188</xdr:row>
      <xdr:rowOff>88901</xdr:rowOff>
    </xdr:from>
    <xdr:to>
      <xdr:col>8</xdr:col>
      <xdr:colOff>328167</xdr:colOff>
      <xdr:row>214</xdr:row>
      <xdr:rowOff>0</xdr:rowOff>
    </xdr:to>
    <xdr:pic>
      <xdr:nvPicPr>
        <xdr:cNvPr id="9"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1581150" y="30568901"/>
          <a:ext cx="3852417" cy="412114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50800</xdr:colOff>
      <xdr:row>165</xdr:row>
      <xdr:rowOff>50800</xdr:rowOff>
    </xdr:from>
    <xdr:to>
      <xdr:col>8</xdr:col>
      <xdr:colOff>1905000</xdr:colOff>
      <xdr:row>219</xdr:row>
      <xdr:rowOff>114300</xdr:rowOff>
    </xdr:to>
    <xdr:sp macro="" textlink="">
      <xdr:nvSpPr>
        <xdr:cNvPr id="2" name="TextBox 1"/>
        <xdr:cNvSpPr txBox="1"/>
      </xdr:nvSpPr>
      <xdr:spPr>
        <a:xfrm>
          <a:off x="50800" y="26806525"/>
          <a:ext cx="6959600" cy="880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smtClean="0">
              <a:solidFill>
                <a:schemeClr val="dk1"/>
              </a:solidFill>
              <a:latin typeface="+mn-lt"/>
              <a:ea typeface="+mn-ea"/>
              <a:cs typeface="+mn-cs"/>
            </a:rPr>
            <a:t>Other Turf Management Considerations for Golf Courses, Athletic fields, </a:t>
          </a:r>
        </a:p>
        <a:p>
          <a:pPr algn="ctr"/>
          <a:r>
            <a:rPr lang="en-US" sz="1200" b="1" baseline="0" smtClean="0">
              <a:solidFill>
                <a:schemeClr val="dk1"/>
              </a:solidFill>
              <a:latin typeface="+mn-lt"/>
              <a:ea typeface="+mn-ea"/>
              <a:cs typeface="+mn-cs"/>
            </a:rPr>
            <a:t>and Home Lawns </a:t>
          </a:r>
        </a:p>
        <a:p>
          <a:pPr algn="ctr"/>
          <a:endParaRPr lang="en-US" sz="1200" b="1"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Lime Recommendations </a:t>
          </a:r>
        </a:p>
        <a:p>
          <a:r>
            <a:rPr lang="en-US" sz="1200" baseline="0" smtClean="0">
              <a:solidFill>
                <a:schemeClr val="dk1"/>
              </a:solidFill>
              <a:latin typeface="+mn-lt"/>
              <a:ea typeface="+mn-ea"/>
              <a:cs typeface="+mn-cs"/>
            </a:rPr>
            <a:t>Lime should be recommended based on a soil test to maintain soil pH within an agronomic range for turfgrass.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For new seedings where lime is recommended, incorporate the lime into the topsoil for best results.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Returning Grass Clippings </a:t>
          </a:r>
        </a:p>
        <a:p>
          <a:r>
            <a:rPr lang="en-US" sz="1200" baseline="0" smtClean="0">
              <a:solidFill>
                <a:schemeClr val="dk1"/>
              </a:solidFill>
              <a:latin typeface="+mn-lt"/>
              <a:ea typeface="+mn-ea"/>
              <a:cs typeface="+mn-cs"/>
            </a:rPr>
            <a:t>Recycling of clippings on turf should be encouraged as an effective means of recycling nitrogen, phosphorus, and potassium. Proper mowing practices that ensure no more than 1/3 of the leaf blade is removed in any cutting event will enhance turf appearance and performance when clippings are returned. Return all leaf clippings from mowing events to the turf rather than discharging them onto sidewalks or streets. Rotary mulching mowers can further enhance clipping recycling by reducing the size of clippings being returned to the turfgrass canopy.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Management of Collected Clippings </a:t>
          </a:r>
        </a:p>
        <a:p>
          <a:r>
            <a:rPr lang="en-US" sz="1200" baseline="0" smtClean="0">
              <a:solidFill>
                <a:schemeClr val="dk1"/>
              </a:solidFill>
              <a:latin typeface="+mn-lt"/>
              <a:ea typeface="+mn-ea"/>
              <a:cs typeface="+mn-cs"/>
            </a:rPr>
            <a:t>If clippings are collected they should be disposed of properly. They may be composted or spread uniformly as a thin layer over other turf areas or areas where the nutrient content of the clippings can be recycled through actively growing plants. They should not be blown onto </a:t>
          </a:r>
        </a:p>
        <a:p>
          <a:r>
            <a:rPr lang="en-US" sz="1200" baseline="0" smtClean="0">
              <a:solidFill>
                <a:schemeClr val="dk1"/>
              </a:solidFill>
              <a:latin typeface="+mn-lt"/>
              <a:ea typeface="+mn-ea"/>
              <a:cs typeface="+mn-cs"/>
            </a:rPr>
            <a:t>impervious surfaces or surface waters, dumped down stormwater drains, or piled outside where rainwater will leach out the nutrients creating the potential for nutrient loss to the environment.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Use of Iron </a:t>
          </a:r>
        </a:p>
        <a:p>
          <a:r>
            <a:rPr lang="en-US" sz="1200" baseline="0" smtClean="0">
              <a:solidFill>
                <a:schemeClr val="dk1"/>
              </a:solidFill>
              <a:latin typeface="+mn-lt"/>
              <a:ea typeface="+mn-ea"/>
              <a:cs typeface="+mn-cs"/>
            </a:rPr>
            <a:t>Iron applications (particularly foliar applications) may periodically be used for enhanced greening as an alternative to nitrogen. These applications are most beneficial if applied in late spring through summer for cool season grasses and in late summer/fall applications for warm-season grasses.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Impervious Surfaces </a:t>
          </a:r>
        </a:p>
        <a:p>
          <a:r>
            <a:rPr lang="en-US" sz="1200" baseline="0" smtClean="0">
              <a:solidFill>
                <a:schemeClr val="dk1"/>
              </a:solidFill>
              <a:latin typeface="+mn-lt"/>
              <a:ea typeface="+mn-ea"/>
              <a:cs typeface="+mn-cs"/>
            </a:rPr>
            <a:t>Do not apply fertilizers containing nitrogen or phosphorus to impervious surfaces (sidewalks, streets, etc.). Remove any granular materials that land on impervious surfaces by sweeping and collecting, and either put the collected material back in the bag, or spread it onto the turf and /or using a leaf blower etc. to return the fertilizer back to the turfgrass canopy. </a:t>
          </a:r>
          <a:endParaRPr lang="en-US" sz="1200"/>
        </a:p>
      </xdr:txBody>
    </xdr:sp>
    <xdr:clientData/>
  </xdr:twoCellAnchor>
  <xdr:twoCellAnchor>
    <xdr:from>
      <xdr:col>0</xdr:col>
      <xdr:colOff>25400</xdr:colOff>
      <xdr:row>2</xdr:row>
      <xdr:rowOff>25400</xdr:rowOff>
    </xdr:from>
    <xdr:to>
      <xdr:col>8</xdr:col>
      <xdr:colOff>1917700</xdr:colOff>
      <xdr:row>54</xdr:row>
      <xdr:rowOff>127000</xdr:rowOff>
    </xdr:to>
    <xdr:sp macro="" textlink="">
      <xdr:nvSpPr>
        <xdr:cNvPr id="3" name="TextBox 2"/>
        <xdr:cNvSpPr txBox="1"/>
      </xdr:nvSpPr>
      <xdr:spPr>
        <a:xfrm>
          <a:off x="25400" y="358775"/>
          <a:ext cx="6997700" cy="8521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aseline="0" smtClean="0">
              <a:solidFill>
                <a:schemeClr val="dk1"/>
              </a:solidFill>
              <a:latin typeface="+mn-lt"/>
              <a:ea typeface="+mn-ea"/>
              <a:cs typeface="+mn-cs"/>
            </a:rPr>
            <a:t>         lower water infiltration and percolation rates and greater nutrient holding capacity. However, most </a:t>
          </a:r>
        </a:p>
        <a:p>
          <a:r>
            <a:rPr lang="en-US" sz="1200" baseline="0" smtClean="0">
              <a:solidFill>
                <a:schemeClr val="dk1"/>
              </a:solidFill>
              <a:latin typeface="+mn-lt"/>
              <a:ea typeface="+mn-ea"/>
              <a:cs typeface="+mn-cs"/>
            </a:rPr>
            <a:t>         areas of the Coastal Plain have existing native soils that are predominantly sandy textured soils and </a:t>
          </a:r>
        </a:p>
        <a:p>
          <a:r>
            <a:rPr lang="en-US" sz="1200" baseline="0" smtClean="0">
              <a:solidFill>
                <a:schemeClr val="dk1"/>
              </a:solidFill>
              <a:latin typeface="+mn-lt"/>
              <a:ea typeface="+mn-ea"/>
              <a:cs typeface="+mn-cs"/>
            </a:rPr>
            <a:t>         other facilities throughout the state may choose to install modified soil root zones that are     </a:t>
          </a:r>
        </a:p>
        <a:p>
          <a:r>
            <a:rPr lang="en-US" sz="1200" baseline="0" smtClean="0">
              <a:solidFill>
                <a:schemeClr val="dk1"/>
              </a:solidFill>
              <a:latin typeface="+mn-lt"/>
              <a:ea typeface="+mn-ea"/>
              <a:cs typeface="+mn-cs"/>
            </a:rPr>
            <a:t>         predominantly sand (&gt;50%) in order to maximize drainage and reduce compaction tendency. If </a:t>
          </a:r>
        </a:p>
        <a:p>
          <a:r>
            <a:rPr lang="en-US" sz="1200" baseline="0" smtClean="0">
              <a:solidFill>
                <a:schemeClr val="dk1"/>
              </a:solidFill>
              <a:latin typeface="+mn-lt"/>
              <a:ea typeface="+mn-ea"/>
              <a:cs typeface="+mn-cs"/>
            </a:rPr>
            <a:t>         subsurface drain tile surrounded by sand and/or gravel has been installed under the playing surface of </a:t>
          </a:r>
        </a:p>
        <a:p>
          <a:r>
            <a:rPr lang="en-US" sz="1200" baseline="0" smtClean="0">
              <a:solidFill>
                <a:schemeClr val="dk1"/>
              </a:solidFill>
              <a:latin typeface="+mn-lt"/>
              <a:ea typeface="+mn-ea"/>
              <a:cs typeface="+mn-cs"/>
            </a:rPr>
            <a:t>         any of these fields, their nitrogen programs should be managed as predominantly sand-based systems </a:t>
          </a:r>
        </a:p>
        <a:p>
          <a:r>
            <a:rPr lang="en-US" sz="1200" baseline="0" smtClean="0">
              <a:solidFill>
                <a:schemeClr val="dk1"/>
              </a:solidFill>
              <a:latin typeface="+mn-lt"/>
              <a:ea typeface="+mn-ea"/>
              <a:cs typeface="+mn-cs"/>
            </a:rPr>
            <a:t>         to minimize nutrient leaching.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(b)    The beginning and ending dates for application of nitrogen shall be determined using guidance and frost </a:t>
          </a:r>
        </a:p>
        <a:p>
          <a:r>
            <a:rPr lang="en-US" sz="1200" baseline="0" smtClean="0">
              <a:solidFill>
                <a:schemeClr val="dk1"/>
              </a:solidFill>
              <a:latin typeface="+mn-lt"/>
              <a:ea typeface="+mn-ea"/>
              <a:cs typeface="+mn-cs"/>
            </a:rPr>
            <a:t>         date maps contained in the Season of Application for Nitrogen section, Figures 6-1 and 6-2.</a:t>
          </a:r>
        </a:p>
        <a:p>
          <a:r>
            <a:rPr lang="en-US" sz="1200" baseline="0" smtClean="0">
              <a:solidFill>
                <a:schemeClr val="dk1"/>
              </a:solidFill>
              <a:latin typeface="+mn-lt"/>
              <a:ea typeface="+mn-ea"/>
              <a:cs typeface="+mn-cs"/>
            </a:rPr>
            <a:t> </a:t>
          </a:r>
        </a:p>
        <a:p>
          <a:r>
            <a:rPr lang="en-US" sz="1200" baseline="0" smtClean="0">
              <a:solidFill>
                <a:schemeClr val="dk1"/>
              </a:solidFill>
              <a:latin typeface="+mn-lt"/>
              <a:ea typeface="+mn-ea"/>
              <a:cs typeface="+mn-cs"/>
            </a:rPr>
            <a:t>(c)    WSN must be applied as two applications not to exceed 0.35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each with a minimum </a:t>
          </a:r>
        </a:p>
        <a:p>
          <a:r>
            <a:rPr lang="en-US" sz="1200" baseline="0" smtClean="0">
              <a:solidFill>
                <a:schemeClr val="dk1"/>
              </a:solidFill>
              <a:latin typeface="+mn-lt"/>
              <a:ea typeface="+mn-ea"/>
              <a:cs typeface="+mn-cs"/>
            </a:rPr>
            <a:t>         of 15 days between applications. Alternatively, using a material that contains slowly available nitrogen   </a:t>
          </a:r>
        </a:p>
        <a:p>
          <a:r>
            <a:rPr lang="en-US" sz="1200" baseline="0" smtClean="0">
              <a:solidFill>
                <a:schemeClr val="dk1"/>
              </a:solidFill>
              <a:latin typeface="+mn-lt"/>
              <a:ea typeface="+mn-ea"/>
              <a:cs typeface="+mn-cs"/>
            </a:rPr>
            <a:t>         sources, split applications of 0.5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with a minimum of 15 days </a:t>
          </a:r>
        </a:p>
        <a:p>
          <a:r>
            <a:rPr lang="en-US" sz="1200" baseline="0" smtClean="0">
              <a:solidFill>
                <a:schemeClr val="dk1"/>
              </a:solidFill>
              <a:latin typeface="+mn-lt"/>
              <a:ea typeface="+mn-ea"/>
              <a:cs typeface="+mn-cs"/>
            </a:rPr>
            <a:t>         between applications.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(d)    If a material containing slowly available forms of nitrogen is used, rates up to 1.0 pounds of nitrogen per </a:t>
          </a:r>
        </a:p>
        <a:p>
          <a:r>
            <a:rPr lang="en-US" sz="1200" baseline="0" smtClean="0">
              <a:solidFill>
                <a:schemeClr val="dk1"/>
              </a:solidFill>
              <a:latin typeface="+mn-lt"/>
              <a:ea typeface="+mn-ea"/>
              <a:cs typeface="+mn-cs"/>
            </a:rPr>
            <a:t>         1,000 ft2 may be applied in a single application with a minimum of 30 days between applications.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(e)     For overseeded warm season grasses, an additional 0.7 pounds per 1,000ft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WSN may be applied in </a:t>
          </a:r>
        </a:p>
        <a:p>
          <a:r>
            <a:rPr lang="en-US" sz="1200" baseline="0" smtClean="0">
              <a:solidFill>
                <a:schemeClr val="dk1"/>
              </a:solidFill>
              <a:latin typeface="+mn-lt"/>
              <a:ea typeface="+mn-ea"/>
              <a:cs typeface="+mn-cs"/>
            </a:rPr>
            <a:t>         the Fall after the perennial ryegrass overseeding is well established. The WSN must be applied as two </a:t>
          </a:r>
        </a:p>
        <a:p>
          <a:r>
            <a:rPr lang="en-US" sz="1200" baseline="0" smtClean="0">
              <a:solidFill>
                <a:schemeClr val="dk1"/>
              </a:solidFill>
              <a:latin typeface="+mn-lt"/>
              <a:ea typeface="+mn-ea"/>
              <a:cs typeface="+mn-cs"/>
            </a:rPr>
            <a:t>         applications not to exceed 0.35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nitrogen each, with a minimum of 15 days </a:t>
          </a:r>
        </a:p>
        <a:p>
          <a:r>
            <a:rPr lang="en-US" sz="1200" baseline="0" smtClean="0">
              <a:solidFill>
                <a:schemeClr val="dk1"/>
              </a:solidFill>
              <a:latin typeface="+mn-lt"/>
              <a:ea typeface="+mn-ea"/>
              <a:cs typeface="+mn-cs"/>
            </a:rPr>
            <a:t>         between applications. Additional WSN application of 0.5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made in February-</a:t>
          </a:r>
        </a:p>
        <a:p>
          <a:r>
            <a:rPr lang="en-US" sz="1200" baseline="0" smtClean="0">
              <a:solidFill>
                <a:schemeClr val="dk1"/>
              </a:solidFill>
              <a:latin typeface="+mn-lt"/>
              <a:ea typeface="+mn-ea"/>
              <a:cs typeface="+mn-cs"/>
            </a:rPr>
            <a:t>         March to overseeded perennial ryegrass if growth and color indicate need. Alternatively, split </a:t>
          </a:r>
        </a:p>
        <a:p>
          <a:r>
            <a:rPr lang="en-US" sz="1200" baseline="0" smtClean="0">
              <a:solidFill>
                <a:schemeClr val="dk1"/>
              </a:solidFill>
              <a:latin typeface="+mn-lt"/>
              <a:ea typeface="+mn-ea"/>
              <a:cs typeface="+mn-cs"/>
            </a:rPr>
            <a:t>         applications of 0.5 pounds of nitrogen per 1,000 ft</a:t>
          </a:r>
          <a:r>
            <a:rPr lang="en-US" sz="1200" baseline="30000" smtClean="0">
              <a:solidFill>
                <a:schemeClr val="dk1"/>
              </a:solidFill>
              <a:latin typeface="+mn-lt"/>
              <a:ea typeface="+mn-ea"/>
              <a:cs typeface="+mn-cs"/>
            </a:rPr>
            <a:t>2</a:t>
          </a:r>
          <a:r>
            <a:rPr lang="en-US" sz="1200" baseline="0" smtClean="0">
              <a:solidFill>
                <a:schemeClr val="dk1"/>
              </a:solidFill>
              <a:latin typeface="+mn-lt"/>
              <a:ea typeface="+mn-ea"/>
              <a:cs typeface="+mn-cs"/>
            </a:rPr>
            <a:t> each with a minimum of 15 days between </a:t>
          </a:r>
        </a:p>
        <a:p>
          <a:r>
            <a:rPr lang="en-US" sz="1200" baseline="0" smtClean="0">
              <a:solidFill>
                <a:schemeClr val="dk1"/>
              </a:solidFill>
              <a:latin typeface="+mn-lt"/>
              <a:ea typeface="+mn-ea"/>
              <a:cs typeface="+mn-cs"/>
            </a:rPr>
            <a:t>         applications may be applied using a material containing slowly available nitrogen sources. </a:t>
          </a:r>
        </a:p>
        <a:p>
          <a:r>
            <a:rPr lang="en-US" sz="1200" b="1" baseline="0" smtClean="0">
              <a:solidFill>
                <a:schemeClr val="dk1"/>
              </a:solidFill>
              <a:latin typeface="+mn-lt"/>
              <a:ea typeface="+mn-ea"/>
              <a:cs typeface="+mn-cs"/>
            </a:rPr>
            <a:t>Phosphorus and Potassium Recommendations Athletic Fields </a:t>
          </a:r>
        </a:p>
        <a:p>
          <a:r>
            <a:rPr lang="en-US" sz="1200" baseline="0">
              <a:solidFill>
                <a:schemeClr val="dk1"/>
              </a:solidFill>
              <a:latin typeface="+mn-lt"/>
              <a:ea typeface="+mn-ea"/>
              <a:cs typeface="+mn-cs"/>
            </a:rPr>
            <a:t>Apply phosphorus (P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a:t>
          </a:r>
          <a:r>
            <a:rPr lang="en-US" sz="1200" baseline="0">
              <a:solidFill>
                <a:schemeClr val="dk1"/>
              </a:solidFill>
              <a:latin typeface="+mn-lt"/>
              <a:ea typeface="+mn-ea"/>
              <a:cs typeface="+mn-cs"/>
            </a:rPr>
            <a:t>) and potassium (K</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 fertilizers as indicated by a soil test using the following guidelines: </a:t>
          </a:r>
        </a:p>
        <a:p>
          <a:endParaRPr lang="en-US" sz="1200"/>
        </a:p>
        <a:p>
          <a:endParaRPr lang="en-US" sz="1200"/>
        </a:p>
        <a:p>
          <a:endParaRPr lang="en-US" sz="1200"/>
        </a:p>
        <a:p>
          <a:endParaRPr lang="en-US" sz="1200"/>
        </a:p>
        <a:p>
          <a:endParaRPr lang="en-US" sz="1200"/>
        </a:p>
        <a:p>
          <a:endParaRPr lang="en-US" sz="1200"/>
        </a:p>
        <a:p>
          <a:r>
            <a:rPr lang="en-US" sz="1200" b="1" baseline="0" smtClean="0">
              <a:solidFill>
                <a:schemeClr val="dk1"/>
              </a:solidFill>
              <a:latin typeface="+mn-lt"/>
              <a:ea typeface="+mn-ea"/>
              <a:cs typeface="+mn-cs"/>
            </a:rPr>
            <a:t>*   </a:t>
          </a:r>
          <a:r>
            <a:rPr lang="en-US" sz="1200" b="0" baseline="0" smtClean="0">
              <a:solidFill>
                <a:schemeClr val="dk1"/>
              </a:solidFill>
              <a:latin typeface="+mn-lt"/>
              <a:ea typeface="+mn-ea"/>
              <a:cs typeface="+mn-cs"/>
            </a:rPr>
            <a:t>For the lower soil test level within a rating, use the higher side of the range and for higher soil test level </a:t>
          </a:r>
        </a:p>
        <a:p>
          <a:r>
            <a:rPr lang="en-US" sz="1200" b="0" baseline="0" smtClean="0">
              <a:solidFill>
                <a:schemeClr val="dk1"/>
              </a:solidFill>
              <a:latin typeface="+mn-lt"/>
              <a:ea typeface="+mn-ea"/>
              <a:cs typeface="+mn-cs"/>
            </a:rPr>
            <a:t>     within a rating use the lower side of the recommendation range.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For irrigated turf grown on Naturally Occurring and Modified Sand Based soils only, up to 0.5 pounds of  </a:t>
          </a:r>
        </a:p>
        <a:p>
          <a:r>
            <a:rPr lang="en-US" sz="1200" baseline="0" smtClean="0">
              <a:solidFill>
                <a:schemeClr val="dk1"/>
              </a:solidFill>
              <a:latin typeface="+mn-lt"/>
              <a:ea typeface="+mn-ea"/>
              <a:cs typeface="+mn-cs"/>
            </a:rPr>
            <a:t>     </a:t>
          </a:r>
          <a:r>
            <a:rPr lang="en-US" sz="1200" baseline="0">
              <a:solidFill>
                <a:schemeClr val="dk1"/>
              </a:solidFill>
              <a:latin typeface="+mn-lt"/>
              <a:ea typeface="+mn-ea"/>
              <a:cs typeface="+mn-cs"/>
            </a:rPr>
            <a:t>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a:t>
          </a:r>
          <a:r>
            <a:rPr lang="en-US" sz="1200" baseline="0" smtClean="0">
              <a:solidFill>
                <a:schemeClr val="dk1"/>
              </a:solidFill>
              <a:latin typeface="+mn-lt"/>
              <a:ea typeface="+mn-ea"/>
              <a:cs typeface="+mn-cs"/>
            </a:rPr>
            <a:t>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may be applied, if needed, to aid in recovery of damaged turf during times of extreme </a:t>
          </a:r>
        </a:p>
        <a:p>
          <a:r>
            <a:rPr lang="en-US" sz="1200" baseline="0" smtClean="0">
              <a:solidFill>
                <a:schemeClr val="dk1"/>
              </a:solidFill>
              <a:latin typeface="+mn-lt"/>
              <a:ea typeface="+mn-ea"/>
              <a:cs typeface="+mn-cs"/>
            </a:rPr>
            <a:t>     use. No phosphorus applications shall be made when the soil phosphorus test level is above 65% </a:t>
          </a:r>
        </a:p>
        <a:p>
          <a:r>
            <a:rPr lang="en-US" sz="1200" baseline="0" smtClean="0">
              <a:solidFill>
                <a:schemeClr val="dk1"/>
              </a:solidFill>
              <a:latin typeface="+mn-lt"/>
              <a:ea typeface="+mn-ea"/>
              <a:cs typeface="+mn-cs"/>
            </a:rPr>
            <a:t>     saturation, based on the soil test phosphorus values and region as listed in Table 4-1 of Section IV.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Avoid the general use of high phosphorus ratio fertilizers such as 10-10-10 or 5-10-10, unless soil tests </a:t>
          </a:r>
        </a:p>
        <a:p>
          <a:r>
            <a:rPr lang="en-US" sz="1200" baseline="0" smtClean="0">
              <a:solidFill>
                <a:schemeClr val="dk1"/>
              </a:solidFill>
              <a:latin typeface="+mn-lt"/>
              <a:ea typeface="+mn-ea"/>
              <a:cs typeface="+mn-cs"/>
            </a:rPr>
            <a:t>     indicate phosphorus availability below the M+ level. </a:t>
          </a:r>
        </a:p>
        <a:p>
          <a:endParaRPr lang="en-US" sz="1200"/>
        </a:p>
      </xdr:txBody>
    </xdr:sp>
    <xdr:clientData/>
  </xdr:twoCellAnchor>
  <xdr:twoCellAnchor editAs="oneCell">
    <xdr:from>
      <xdr:col>2</xdr:col>
      <xdr:colOff>431800</xdr:colOff>
      <xdr:row>36</xdr:row>
      <xdr:rowOff>0</xdr:rowOff>
    </xdr:from>
    <xdr:to>
      <xdr:col>7</xdr:col>
      <xdr:colOff>508000</xdr:colOff>
      <xdr:row>43</xdr:row>
      <xdr:rowOff>76200</xdr:rowOff>
    </xdr:to>
    <xdr:pic>
      <xdr:nvPicPr>
        <xdr:cNvPr id="4" name="Picture 3"/>
        <xdr:cNvPicPr/>
      </xdr:nvPicPr>
      <xdr:blipFill>
        <a:blip xmlns:r="http://schemas.openxmlformats.org/officeDocument/2006/relationships" r:embed="rId1" cstate="print"/>
        <a:srcRect/>
        <a:stretch>
          <a:fillRect/>
        </a:stretch>
      </xdr:blipFill>
      <xdr:spPr bwMode="auto">
        <a:xfrm>
          <a:off x="1708150" y="5838825"/>
          <a:ext cx="3267075" cy="1209675"/>
        </a:xfrm>
        <a:prstGeom prst="rect">
          <a:avLst/>
        </a:prstGeom>
        <a:noFill/>
      </xdr:spPr>
    </xdr:pic>
    <xdr:clientData/>
  </xdr:twoCellAnchor>
  <xdr:twoCellAnchor>
    <xdr:from>
      <xdr:col>0</xdr:col>
      <xdr:colOff>50800</xdr:colOff>
      <xdr:row>55</xdr:row>
      <xdr:rowOff>63500</xdr:rowOff>
    </xdr:from>
    <xdr:to>
      <xdr:col>8</xdr:col>
      <xdr:colOff>1943100</xdr:colOff>
      <xdr:row>109</xdr:row>
      <xdr:rowOff>101600</xdr:rowOff>
    </xdr:to>
    <xdr:sp macro="" textlink="">
      <xdr:nvSpPr>
        <xdr:cNvPr id="5" name="TextBox 4"/>
        <xdr:cNvSpPr txBox="1"/>
      </xdr:nvSpPr>
      <xdr:spPr>
        <a:xfrm>
          <a:off x="50800" y="8988425"/>
          <a:ext cx="6997700" cy="878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1200" b="1" baseline="0" smtClean="0">
              <a:solidFill>
                <a:schemeClr val="dk1"/>
              </a:solidFill>
              <a:latin typeface="+mn-lt"/>
              <a:ea typeface="+mn-ea"/>
              <a:cs typeface="+mn-cs"/>
            </a:rPr>
            <a:t>Establishment/Grow-In Recommendations for Golf Courses, Athletic Fields, </a:t>
          </a:r>
        </a:p>
        <a:p>
          <a:pPr algn="ctr"/>
          <a:r>
            <a:rPr lang="en-US" sz="1200" b="1" baseline="0" smtClean="0">
              <a:solidFill>
                <a:schemeClr val="dk1"/>
              </a:solidFill>
              <a:latin typeface="+mn-lt"/>
              <a:ea typeface="+mn-ea"/>
              <a:cs typeface="+mn-cs"/>
            </a:rPr>
            <a:t>and Sod Production </a:t>
          </a:r>
        </a:p>
        <a:p>
          <a:pPr algn="ctr"/>
          <a:endParaRPr lang="en-US" sz="1200" b="1" baseline="0" smtClean="0">
            <a:solidFill>
              <a:schemeClr val="dk1"/>
            </a:solidFill>
            <a:latin typeface="+mn-lt"/>
            <a:ea typeface="+mn-ea"/>
            <a:cs typeface="+mn-cs"/>
          </a:endParaRPr>
        </a:p>
        <a:p>
          <a:r>
            <a:rPr lang="en-US" sz="1200" baseline="0" smtClean="0">
              <a:solidFill>
                <a:schemeClr val="dk1"/>
              </a:solidFill>
              <a:latin typeface="+mn-lt"/>
              <a:ea typeface="+mn-ea"/>
              <a:cs typeface="+mn-cs"/>
            </a:rPr>
            <a:t>(These rates replace normal maintenance fertilizer applications that would have occurred during these time periods.)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Warm Season Grasses: </a:t>
          </a:r>
        </a:p>
        <a:p>
          <a:r>
            <a:rPr lang="en-US" sz="1200" b="1" baseline="0" smtClean="0">
              <a:solidFill>
                <a:schemeClr val="dk1"/>
              </a:solidFill>
              <a:latin typeface="+mn-lt"/>
              <a:ea typeface="+mn-ea"/>
              <a:cs typeface="+mn-cs"/>
            </a:rPr>
            <a:t>Predominantly Silt/Clay Soils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Plant Date - late May - June for sprigs, plugs, sod, or seeding</a:t>
          </a:r>
          <a:r>
            <a:rPr lang="en-US" sz="1200" i="1" baseline="0" smtClean="0">
              <a:solidFill>
                <a:schemeClr val="dk1"/>
              </a:solidFill>
              <a:latin typeface="+mn-lt"/>
              <a:ea typeface="+mn-ea"/>
              <a:cs typeface="+mn-cs"/>
            </a:rPr>
            <a:t>.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Apply </a:t>
          </a:r>
          <a:r>
            <a:rPr lang="en-US" sz="1200" baseline="0">
              <a:solidFill>
                <a:schemeClr val="dk1"/>
              </a:solidFill>
              <a:latin typeface="+mn-lt"/>
              <a:ea typeface="+mn-ea"/>
              <a:cs typeface="+mn-cs"/>
            </a:rPr>
            <a:t>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a:t>
          </a:r>
          <a:r>
            <a:rPr lang="en-US" sz="1200" baseline="0" smtClean="0">
              <a:solidFill>
                <a:schemeClr val="dk1"/>
              </a:solidFill>
              <a:latin typeface="+mn-lt"/>
              <a:ea typeface="+mn-ea"/>
              <a:cs typeface="+mn-cs"/>
            </a:rPr>
            <a:t> and </a:t>
          </a:r>
          <a:r>
            <a:rPr lang="en-US" sz="1200" baseline="0">
              <a:solidFill>
                <a:schemeClr val="dk1"/>
              </a:solidFill>
              <a:latin typeface="+mn-lt"/>
              <a:ea typeface="+mn-ea"/>
              <a:cs typeface="+mn-cs"/>
            </a:rPr>
            <a:t>K</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0" smtClean="0">
              <a:solidFill>
                <a:schemeClr val="dk1"/>
              </a:solidFill>
              <a:latin typeface="+mn-lt"/>
              <a:ea typeface="+mn-ea"/>
              <a:cs typeface="+mn-cs"/>
            </a:rPr>
            <a:t> as needed based on soil test recommendations, incorporate into the top 2 inches if </a:t>
          </a:r>
        </a:p>
        <a:p>
          <a:r>
            <a:rPr lang="en-US" sz="1200" baseline="0" smtClean="0">
              <a:solidFill>
                <a:schemeClr val="dk1"/>
              </a:solidFill>
              <a:latin typeface="+mn-lt"/>
              <a:ea typeface="+mn-ea"/>
              <a:cs typeface="+mn-cs"/>
            </a:rPr>
            <a:t>     possible.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At Planting - Up to 1.0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using a material containing slowly available forms </a:t>
          </a:r>
        </a:p>
        <a:p>
          <a:r>
            <a:rPr lang="en-US" sz="1200" baseline="0" smtClean="0">
              <a:solidFill>
                <a:schemeClr val="dk1"/>
              </a:solidFill>
              <a:latin typeface="+mn-lt"/>
              <a:ea typeface="+mn-ea"/>
              <a:cs typeface="+mn-cs"/>
            </a:rPr>
            <a:t>     of nitrogen may be applied as one application or lesser amounts applied at regular intervals, through the </a:t>
          </a:r>
        </a:p>
        <a:p>
          <a:r>
            <a:rPr lang="en-US" sz="1200" baseline="0" smtClean="0">
              <a:solidFill>
                <a:schemeClr val="dk1"/>
              </a:solidFill>
              <a:latin typeface="+mn-lt"/>
              <a:ea typeface="+mn-ea"/>
              <a:cs typeface="+mn-cs"/>
            </a:rPr>
            <a:t>     first 4 weeks, not to exceed a total of 1.0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Four weeks after planting - 0.25 pounds of WSN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per week for the next 4 weeks.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Naturally Occurring or Modified Sand Based Soils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Plant Date - late May -June for sprigs, plugs, sod, or seeding.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Apply </a:t>
          </a:r>
          <a:r>
            <a:rPr lang="en-US" sz="1200" baseline="0">
              <a:solidFill>
                <a:schemeClr val="dk1"/>
              </a:solidFill>
              <a:latin typeface="+mn-lt"/>
              <a:ea typeface="+mn-ea"/>
              <a:cs typeface="+mn-cs"/>
            </a:rPr>
            <a:t>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a:t>
          </a:r>
          <a:r>
            <a:rPr lang="en-US" sz="1200" baseline="0">
              <a:solidFill>
                <a:schemeClr val="dk1"/>
              </a:solidFill>
              <a:latin typeface="+mn-lt"/>
              <a:ea typeface="+mn-ea"/>
              <a:cs typeface="+mn-cs"/>
            </a:rPr>
            <a:t> and K</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 </a:t>
          </a:r>
          <a:r>
            <a:rPr lang="en-US" sz="1200" baseline="0" smtClean="0">
              <a:solidFill>
                <a:schemeClr val="dk1"/>
              </a:solidFill>
              <a:latin typeface="+mn-lt"/>
              <a:ea typeface="+mn-ea"/>
              <a:cs typeface="+mn-cs"/>
            </a:rPr>
            <a:t>as needed based on soil test recommendations, incorporate into the top 2 inches if possible.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At Planting - Up to 1.0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using a material containing slowly available forms </a:t>
          </a:r>
        </a:p>
        <a:p>
          <a:r>
            <a:rPr lang="en-US" sz="1200" baseline="0" smtClean="0">
              <a:solidFill>
                <a:schemeClr val="dk1"/>
              </a:solidFill>
              <a:latin typeface="+mn-lt"/>
              <a:ea typeface="+mn-ea"/>
              <a:cs typeface="+mn-cs"/>
            </a:rPr>
            <a:t>     of nitrogen may be applied as one application or lesser amounts applied at regular intervals, through the </a:t>
          </a:r>
        </a:p>
        <a:p>
          <a:r>
            <a:rPr lang="en-US" sz="1200" baseline="0" smtClean="0">
              <a:solidFill>
                <a:schemeClr val="dk1"/>
              </a:solidFill>
              <a:latin typeface="+mn-lt"/>
              <a:ea typeface="+mn-ea"/>
              <a:cs typeface="+mn-cs"/>
            </a:rPr>
            <a:t>     first 4 weeks, not to exceed a total of 1.0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Four weeks after planting - 0.25 pounds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using a material containing slowly available forms of </a:t>
          </a:r>
        </a:p>
        <a:p>
          <a:r>
            <a:rPr lang="en-US" sz="1200" baseline="0" smtClean="0">
              <a:solidFill>
                <a:schemeClr val="dk1"/>
              </a:solidFill>
              <a:latin typeface="+mn-lt"/>
              <a:ea typeface="+mn-ea"/>
              <a:cs typeface="+mn-cs"/>
            </a:rPr>
            <a:t>     nitrogen per week for the next 4 weeks.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Cool Season Grasses: </a:t>
          </a:r>
        </a:p>
        <a:p>
          <a:r>
            <a:rPr lang="en-US" sz="1200" b="1" baseline="0" smtClean="0">
              <a:solidFill>
                <a:schemeClr val="dk1"/>
              </a:solidFill>
              <a:latin typeface="+mn-lt"/>
              <a:ea typeface="+mn-ea"/>
              <a:cs typeface="+mn-cs"/>
            </a:rPr>
            <a:t>Predominantly Silt/Clay Soils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Plant Date - August - September (preferred)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Apply </a:t>
          </a:r>
          <a:r>
            <a:rPr lang="en-US" sz="1200" baseline="0">
              <a:solidFill>
                <a:schemeClr val="dk1"/>
              </a:solidFill>
              <a:latin typeface="+mn-lt"/>
              <a:ea typeface="+mn-ea"/>
              <a:cs typeface="+mn-cs"/>
            </a:rPr>
            <a:t>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a:t>
          </a:r>
          <a:r>
            <a:rPr lang="en-US" sz="1200" baseline="0">
              <a:solidFill>
                <a:schemeClr val="dk1"/>
              </a:solidFill>
              <a:latin typeface="+mn-lt"/>
              <a:ea typeface="+mn-ea"/>
              <a:cs typeface="+mn-cs"/>
            </a:rPr>
            <a:t> and K</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  </a:t>
          </a:r>
          <a:r>
            <a:rPr lang="en-US" sz="1200" baseline="0" smtClean="0">
              <a:solidFill>
                <a:schemeClr val="dk1"/>
              </a:solidFill>
              <a:latin typeface="+mn-lt"/>
              <a:ea typeface="+mn-ea"/>
              <a:cs typeface="+mn-cs"/>
            </a:rPr>
            <a:t>as needed based on soil test recommendations, incorporate into the top 2 inches if </a:t>
          </a:r>
        </a:p>
        <a:p>
          <a:r>
            <a:rPr lang="en-US" sz="1200" baseline="0" smtClean="0">
              <a:solidFill>
                <a:schemeClr val="dk1"/>
              </a:solidFill>
              <a:latin typeface="+mn-lt"/>
              <a:ea typeface="+mn-ea"/>
              <a:cs typeface="+mn-cs"/>
            </a:rPr>
            <a:t>     possible.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At Planting - up to 0.9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using a material containing slowly available forms </a:t>
          </a:r>
        </a:p>
        <a:p>
          <a:r>
            <a:rPr lang="en-US" sz="1200" baseline="0" smtClean="0">
              <a:solidFill>
                <a:schemeClr val="dk1"/>
              </a:solidFill>
              <a:latin typeface="+mn-lt"/>
              <a:ea typeface="+mn-ea"/>
              <a:cs typeface="+mn-cs"/>
            </a:rPr>
            <a:t>     of nitrogen may be applied; 30 days after planting, apply up to 0.5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every </a:t>
          </a:r>
        </a:p>
        <a:p>
          <a:r>
            <a:rPr lang="en-US" sz="1200" baseline="0" smtClean="0">
              <a:solidFill>
                <a:schemeClr val="dk1"/>
              </a:solidFill>
              <a:latin typeface="+mn-lt"/>
              <a:ea typeface="+mn-ea"/>
              <a:cs typeface="+mn-cs"/>
            </a:rPr>
            <a:t>     week for the next 4 weeks.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Naturally Occurring or Modified Sand Based Soils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Plant Date - August -September (preferred)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Apply </a:t>
          </a:r>
          <a:r>
            <a:rPr lang="en-US" sz="1200" baseline="0">
              <a:solidFill>
                <a:schemeClr val="dk1"/>
              </a:solidFill>
              <a:latin typeface="+mn-lt"/>
              <a:ea typeface="+mn-ea"/>
              <a:cs typeface="+mn-cs"/>
            </a:rPr>
            <a:t>P</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a:t>
          </a:r>
          <a:r>
            <a:rPr lang="en-US" sz="1200" baseline="-25000">
              <a:solidFill>
                <a:schemeClr val="dk1"/>
              </a:solidFill>
              <a:latin typeface="+mn-lt"/>
              <a:ea typeface="+mn-ea"/>
              <a:cs typeface="+mn-cs"/>
            </a:rPr>
            <a:t>5</a:t>
          </a:r>
          <a:r>
            <a:rPr lang="en-US" sz="1200" baseline="0">
              <a:solidFill>
                <a:schemeClr val="dk1"/>
              </a:solidFill>
              <a:latin typeface="+mn-lt"/>
              <a:ea typeface="+mn-ea"/>
              <a:cs typeface="+mn-cs"/>
            </a:rPr>
            <a:t> and K</a:t>
          </a:r>
          <a:r>
            <a:rPr lang="en-US" sz="1200" baseline="-25000">
              <a:solidFill>
                <a:schemeClr val="dk1"/>
              </a:solidFill>
              <a:latin typeface="+mn-lt"/>
              <a:ea typeface="+mn-ea"/>
              <a:cs typeface="+mn-cs"/>
            </a:rPr>
            <a:t>2</a:t>
          </a:r>
          <a:r>
            <a:rPr lang="en-US" sz="1200" baseline="0">
              <a:solidFill>
                <a:schemeClr val="dk1"/>
              </a:solidFill>
              <a:latin typeface="+mn-lt"/>
              <a:ea typeface="+mn-ea"/>
              <a:cs typeface="+mn-cs"/>
            </a:rPr>
            <a:t>O  </a:t>
          </a:r>
          <a:r>
            <a:rPr lang="en-US" sz="1200" baseline="0" smtClean="0">
              <a:solidFill>
                <a:schemeClr val="dk1"/>
              </a:solidFill>
              <a:latin typeface="+mn-lt"/>
              <a:ea typeface="+mn-ea"/>
              <a:cs typeface="+mn-cs"/>
            </a:rPr>
            <a:t>as needed based on soil test recommendations, incorporate into the top 2 inches if </a:t>
          </a:r>
        </a:p>
        <a:p>
          <a:r>
            <a:rPr lang="en-US" sz="1200" baseline="0" smtClean="0">
              <a:solidFill>
                <a:schemeClr val="dk1"/>
              </a:solidFill>
              <a:latin typeface="+mn-lt"/>
              <a:ea typeface="+mn-ea"/>
              <a:cs typeface="+mn-cs"/>
            </a:rPr>
            <a:t>     possible.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At Planting - up to 0.9 lbs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using a using a material containing slowly </a:t>
          </a:r>
        </a:p>
        <a:p>
          <a:r>
            <a:rPr lang="en-US" sz="1200" baseline="0" smtClean="0">
              <a:solidFill>
                <a:schemeClr val="dk1"/>
              </a:solidFill>
              <a:latin typeface="+mn-lt"/>
              <a:ea typeface="+mn-ea"/>
              <a:cs typeface="+mn-cs"/>
            </a:rPr>
            <a:t>     available forms of nitrogen may be applied. </a:t>
          </a:r>
        </a:p>
        <a:p>
          <a:r>
            <a:rPr lang="en-US" sz="1200" b="0" baseline="0">
              <a:solidFill>
                <a:schemeClr val="dk1"/>
              </a:solidFill>
              <a:latin typeface="+mn-lt"/>
              <a:ea typeface="+mn-ea"/>
              <a:cs typeface="+mn-cs"/>
            </a:rPr>
            <a:t>*  </a:t>
          </a:r>
          <a:r>
            <a:rPr lang="en-US" sz="1200" baseline="0">
              <a:solidFill>
                <a:schemeClr val="dk1"/>
              </a:solidFill>
              <a:latin typeface="+mn-lt"/>
              <a:ea typeface="+mn-ea"/>
              <a:cs typeface="+mn-cs"/>
            </a:rPr>
            <a:t> </a:t>
          </a:r>
          <a:r>
            <a:rPr lang="en-US" sz="1200" baseline="0" smtClean="0">
              <a:solidFill>
                <a:schemeClr val="dk1"/>
              </a:solidFill>
              <a:latin typeface="+mn-lt"/>
              <a:ea typeface="+mn-ea"/>
              <a:cs typeface="+mn-cs"/>
            </a:rPr>
            <a:t>Apply up to 0.25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per week after germination is complete, for the next 8 </a:t>
          </a:r>
        </a:p>
        <a:p>
          <a:r>
            <a:rPr lang="en-US" sz="1200" baseline="0" smtClean="0">
              <a:solidFill>
                <a:schemeClr val="dk1"/>
              </a:solidFill>
              <a:latin typeface="+mn-lt"/>
              <a:ea typeface="+mn-ea"/>
              <a:cs typeface="+mn-cs"/>
            </a:rPr>
            <a:t>     weeks. If using a material containing slowly available forms of nitrogen, up to 0.5 pounds of nitrogen per </a:t>
          </a:r>
        </a:p>
        <a:p>
          <a:r>
            <a:rPr lang="en-US" sz="1200" baseline="0" smtClean="0">
              <a:solidFill>
                <a:schemeClr val="dk1"/>
              </a:solidFill>
              <a:latin typeface="+mn-lt"/>
              <a:ea typeface="+mn-ea"/>
              <a:cs typeface="+mn-cs"/>
            </a:rPr>
            <a:t>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every two weeks may be applied after germination is complete for the next 8 weeks. </a:t>
          </a:r>
        </a:p>
        <a:p>
          <a:endParaRPr lang="en-US" sz="1100"/>
        </a:p>
      </xdr:txBody>
    </xdr:sp>
    <xdr:clientData/>
  </xdr:twoCellAnchor>
  <xdr:twoCellAnchor>
    <xdr:from>
      <xdr:col>0</xdr:col>
      <xdr:colOff>76200</xdr:colOff>
      <xdr:row>110</xdr:row>
      <xdr:rowOff>63500</xdr:rowOff>
    </xdr:from>
    <xdr:to>
      <xdr:col>8</xdr:col>
      <xdr:colOff>1930400</xdr:colOff>
      <xdr:row>164</xdr:row>
      <xdr:rowOff>101600</xdr:rowOff>
    </xdr:to>
    <xdr:sp macro="" textlink="">
      <xdr:nvSpPr>
        <xdr:cNvPr id="6" name="TextBox 5"/>
        <xdr:cNvSpPr txBox="1"/>
      </xdr:nvSpPr>
      <xdr:spPr>
        <a:xfrm>
          <a:off x="76200" y="17903825"/>
          <a:ext cx="6959600" cy="878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Sod Installations: </a:t>
          </a:r>
        </a:p>
        <a:p>
          <a:endParaRPr lang="en-US" sz="1200" b="1" baseline="0" smtClean="0">
            <a:solidFill>
              <a:schemeClr val="dk1"/>
            </a:solidFill>
            <a:latin typeface="+mn-lt"/>
            <a:ea typeface="+mn-ea"/>
            <a:cs typeface="+mn-cs"/>
          </a:endParaRPr>
        </a:p>
        <a:p>
          <a:r>
            <a:rPr lang="en-US" sz="1200" baseline="0" smtClean="0">
              <a:solidFill>
                <a:schemeClr val="dk1"/>
              </a:solidFill>
              <a:latin typeface="+mn-lt"/>
              <a:ea typeface="+mn-ea"/>
              <a:cs typeface="+mn-cs"/>
            </a:rPr>
            <a:t>       Site preparation should include a soil test, which can be done several months before the project begins in order to have time to get test results back. Phosphorus, potassium and lime applications should be based on soil test analysis to increase the likelihood of a successful installation. Shallow incorporation of material into the top 2 inches of the soil is preferred prior to sod installation, especially if lime is required.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       No more than 0.7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of WSN may be applied before sod is installed. Alternatively, using a material with slowly available forms of nitrogen, 0.9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for cool season grasses or 1.0 pounds of nitrogen per 1,000 ft</a:t>
          </a:r>
          <a:r>
            <a:rPr lang="en-US" sz="1200" baseline="30000">
              <a:solidFill>
                <a:schemeClr val="dk1"/>
              </a:solidFill>
              <a:latin typeface="+mn-lt"/>
              <a:ea typeface="+mn-ea"/>
              <a:cs typeface="+mn-cs"/>
            </a:rPr>
            <a:t>2</a:t>
          </a:r>
          <a:r>
            <a:rPr lang="en-US" sz="1200" baseline="0" smtClean="0">
              <a:solidFill>
                <a:schemeClr val="dk1"/>
              </a:solidFill>
              <a:latin typeface="+mn-lt"/>
              <a:ea typeface="+mn-ea"/>
              <a:cs typeface="+mn-cs"/>
            </a:rPr>
            <a:t> for warm season grasses may be applied before sod is installed.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       After installation apply adequate amounts of water to maintain sufficient soil moisture (i.e. to prevent visible wilt symptoms). Excessive water will limit initial root development. After roots begin to establish (as verified by lightly tugging on the sod pieces), shift irrigation strategy to a deep and infrequent program in order to encourage deep root growth. Apply approximately 1 inch of water per week (either by rainfall or irrigation), making sure that the water is being accepted by the soil profile without running off. This will insure thorough wetting of the soil profile. </a:t>
          </a:r>
        </a:p>
        <a:p>
          <a:endParaRPr lang="en-US" sz="1200" baseline="0" smtClean="0">
            <a:solidFill>
              <a:schemeClr val="dk1"/>
            </a:solidFill>
            <a:latin typeface="+mn-lt"/>
            <a:ea typeface="+mn-ea"/>
            <a:cs typeface="+mn-cs"/>
          </a:endParaRPr>
        </a:p>
        <a:p>
          <a:r>
            <a:rPr lang="en-US" sz="1200" baseline="0" smtClean="0">
              <a:solidFill>
                <a:schemeClr val="dk1"/>
              </a:solidFill>
              <a:latin typeface="+mn-lt"/>
              <a:ea typeface="+mn-ea"/>
              <a:cs typeface="+mn-cs"/>
            </a:rPr>
            <a:t>       After sod has completed rooting and is well established, initiate the normal nitrogen management program as described for the appropriate use shall be recommended. </a:t>
          </a:r>
        </a:p>
        <a:p>
          <a:endParaRPr lang="en-US" sz="12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Phosphorus and Potassium Recommendations for Establishment/Grow-In/Installation </a:t>
          </a:r>
        </a:p>
        <a:p>
          <a:endParaRPr lang="en-US" sz="1200" b="1" baseline="0" smtClean="0">
            <a:solidFill>
              <a:schemeClr val="dk1"/>
            </a:solidFill>
            <a:latin typeface="+mn-lt"/>
            <a:ea typeface="+mn-ea"/>
            <a:cs typeface="+mn-cs"/>
          </a:endParaRPr>
        </a:p>
        <a:p>
          <a:endParaRPr lang="en-US" sz="1200" b="1" baseline="0" smtClean="0">
            <a:solidFill>
              <a:schemeClr val="dk1"/>
            </a:solidFill>
            <a:latin typeface="+mn-lt"/>
            <a:ea typeface="+mn-ea"/>
            <a:cs typeface="+mn-cs"/>
          </a:endParaRPr>
        </a:p>
        <a:p>
          <a:endParaRPr lang="en-US" sz="1200" b="1" baseline="0" smtClean="0">
            <a:solidFill>
              <a:schemeClr val="dk1"/>
            </a:solidFill>
            <a:latin typeface="+mn-lt"/>
            <a:ea typeface="+mn-ea"/>
            <a:cs typeface="+mn-cs"/>
          </a:endParaRPr>
        </a:p>
        <a:p>
          <a:endParaRPr lang="en-US" sz="1200" b="1" baseline="0" smtClean="0">
            <a:solidFill>
              <a:schemeClr val="dk1"/>
            </a:solidFill>
            <a:latin typeface="+mn-lt"/>
            <a:ea typeface="+mn-ea"/>
            <a:cs typeface="+mn-cs"/>
          </a:endParaRPr>
        </a:p>
        <a:p>
          <a:endParaRPr lang="en-US" sz="1200" b="1" baseline="0" smtClean="0">
            <a:solidFill>
              <a:schemeClr val="dk1"/>
            </a:solidFill>
            <a:latin typeface="+mn-lt"/>
            <a:ea typeface="+mn-ea"/>
            <a:cs typeface="+mn-cs"/>
          </a:endParaRPr>
        </a:p>
        <a:p>
          <a:endParaRPr lang="en-US" sz="1200" b="1" baseline="0" smtClean="0">
            <a:solidFill>
              <a:schemeClr val="dk1"/>
            </a:solidFill>
            <a:latin typeface="+mn-lt"/>
            <a:ea typeface="+mn-ea"/>
            <a:cs typeface="+mn-cs"/>
          </a:endParaRPr>
        </a:p>
        <a:p>
          <a:endParaRPr lang="en-US" sz="1200" b="1" baseline="0" smtClean="0">
            <a:solidFill>
              <a:schemeClr val="dk1"/>
            </a:solidFill>
            <a:latin typeface="+mn-lt"/>
            <a:ea typeface="+mn-ea"/>
            <a:cs typeface="+mn-cs"/>
          </a:endParaRPr>
        </a:p>
        <a:p>
          <a:endParaRPr lang="en-US" sz="1200" b="1" baseline="0" smtClean="0">
            <a:solidFill>
              <a:schemeClr val="dk1"/>
            </a:solidFill>
            <a:latin typeface="+mn-lt"/>
            <a:ea typeface="+mn-ea"/>
            <a:cs typeface="+mn-cs"/>
          </a:endParaRPr>
        </a:p>
        <a:p>
          <a:r>
            <a:rPr lang="en-US" sz="1100" b="0" baseline="0">
              <a:solidFill>
                <a:schemeClr val="dk1"/>
              </a:solidFill>
              <a:latin typeface="+mn-lt"/>
              <a:ea typeface="+mn-ea"/>
              <a:cs typeface="+mn-cs"/>
            </a:rPr>
            <a:t>*  </a:t>
          </a:r>
          <a:r>
            <a:rPr lang="en-US" sz="1100" b="1" baseline="0">
              <a:solidFill>
                <a:schemeClr val="dk1"/>
              </a:solidFill>
              <a:latin typeface="+mn-lt"/>
              <a:ea typeface="+mn-ea"/>
              <a:cs typeface="+mn-cs"/>
            </a:rPr>
            <a:t> </a:t>
          </a:r>
          <a:r>
            <a:rPr lang="en-US" sz="1200" baseline="0" smtClean="0">
              <a:solidFill>
                <a:schemeClr val="dk1"/>
              </a:solidFill>
              <a:latin typeface="+mn-lt"/>
              <a:ea typeface="+mn-ea"/>
              <a:cs typeface="+mn-cs"/>
            </a:rPr>
            <a:t>For the lower soil test level within a rating, use the higher side of the range and for higher soil test level   </a:t>
          </a:r>
        </a:p>
        <a:p>
          <a:r>
            <a:rPr lang="en-US" sz="1200" baseline="0" smtClean="0">
              <a:solidFill>
                <a:schemeClr val="dk1"/>
              </a:solidFill>
              <a:latin typeface="+mn-lt"/>
              <a:ea typeface="+mn-ea"/>
              <a:cs typeface="+mn-cs"/>
            </a:rPr>
            <a:t>     within a rating use the lower side of the recommendation range. </a:t>
          </a:r>
          <a:endParaRPr lang="en-US" sz="1200"/>
        </a:p>
      </xdr:txBody>
    </xdr:sp>
    <xdr:clientData/>
  </xdr:twoCellAnchor>
  <xdr:twoCellAnchor editAs="oneCell">
    <xdr:from>
      <xdr:col>2</xdr:col>
      <xdr:colOff>520700</xdr:colOff>
      <xdr:row>138</xdr:row>
      <xdr:rowOff>76200</xdr:rowOff>
    </xdr:from>
    <xdr:to>
      <xdr:col>8</xdr:col>
      <xdr:colOff>152400</xdr:colOff>
      <xdr:row>146</xdr:row>
      <xdr:rowOff>41276</xdr:rowOff>
    </xdr:to>
    <xdr:pic>
      <xdr:nvPicPr>
        <xdr:cNvPr id="7" name="Picture 6"/>
        <xdr:cNvPicPr/>
      </xdr:nvPicPr>
      <xdr:blipFill>
        <a:blip xmlns:r="http://schemas.openxmlformats.org/officeDocument/2006/relationships" r:embed="rId2" cstate="print"/>
        <a:srcRect/>
        <a:stretch>
          <a:fillRect/>
        </a:stretch>
      </xdr:blipFill>
      <xdr:spPr bwMode="auto">
        <a:xfrm>
          <a:off x="1797050" y="22450425"/>
          <a:ext cx="3460750" cy="1260476"/>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tabSelected="1" view="pageLayout" topLeftCell="A6" zoomScaleNormal="100" workbookViewId="0">
      <selection activeCell="C9" sqref="C9:I9"/>
    </sheetView>
  </sheetViews>
  <sheetFormatPr defaultColWidth="0" defaultRowHeight="12.75" customHeight="1" zeroHeight="1" x14ac:dyDescent="0.2"/>
  <cols>
    <col min="1" max="11" width="9.140625" style="410" customWidth="1"/>
    <col min="12" max="16384" width="9.140625" style="410" hidden="1"/>
  </cols>
  <sheetData>
    <row r="1" spans="1:11" x14ac:dyDescent="0.2">
      <c r="A1" s="409" t="s">
        <v>132</v>
      </c>
      <c r="B1" s="409"/>
      <c r="C1" s="409"/>
      <c r="D1" s="409"/>
      <c r="E1" s="409"/>
      <c r="F1" s="409"/>
      <c r="G1" s="409"/>
      <c r="H1" s="409"/>
      <c r="I1" s="409"/>
      <c r="J1" s="409"/>
      <c r="K1" s="409"/>
    </row>
    <row r="2" spans="1:11" ht="23.25" customHeight="1" thickBot="1" x14ac:dyDescent="0.25">
      <c r="A2" s="411"/>
      <c r="B2" s="411"/>
      <c r="C2" s="411"/>
      <c r="D2" s="411"/>
      <c r="E2" s="411"/>
      <c r="F2" s="411"/>
      <c r="G2" s="411"/>
      <c r="H2" s="411"/>
      <c r="I2" s="411"/>
      <c r="J2" s="411"/>
      <c r="K2" s="411"/>
    </row>
    <row r="3" spans="1:11" x14ac:dyDescent="0.2"/>
    <row r="4" spans="1:11" s="412" customFormat="1" ht="18" x14ac:dyDescent="0.25">
      <c r="C4" s="413" t="s">
        <v>64</v>
      </c>
      <c r="D4" s="413"/>
      <c r="E4" s="413"/>
      <c r="F4" s="413"/>
      <c r="G4" s="413"/>
      <c r="H4" s="413"/>
      <c r="I4" s="413"/>
      <c r="J4" s="414"/>
      <c r="K4" s="414"/>
    </row>
    <row r="5" spans="1:11" ht="22.5" customHeight="1" x14ac:dyDescent="0.2">
      <c r="C5" s="415" t="str">
        <f>'Cover Sheet'!E7</f>
        <v>Golf Course Name</v>
      </c>
      <c r="D5" s="416"/>
      <c r="E5" s="416"/>
      <c r="F5" s="416"/>
      <c r="G5" s="416"/>
      <c r="H5" s="416"/>
      <c r="I5" s="416"/>
      <c r="J5" s="417"/>
      <c r="K5" s="417"/>
    </row>
    <row r="6" spans="1:11" ht="22.5" customHeight="1" x14ac:dyDescent="0.2">
      <c r="C6" s="415" t="str">
        <f>'Cover Sheet'!E8</f>
        <v>Superintendent's Name</v>
      </c>
      <c r="D6" s="416"/>
      <c r="E6" s="416"/>
      <c r="F6" s="416"/>
      <c r="G6" s="416"/>
      <c r="H6" s="416"/>
      <c r="I6" s="416"/>
      <c r="J6" s="417"/>
      <c r="K6" s="417"/>
    </row>
    <row r="7" spans="1:11" ht="22.5" customHeight="1" x14ac:dyDescent="0.2">
      <c r="C7" s="415" t="str">
        <f>'Cover Sheet'!E9</f>
        <v>Mailing Address</v>
      </c>
      <c r="D7" s="416"/>
      <c r="E7" s="416"/>
      <c r="F7" s="416"/>
      <c r="G7" s="416"/>
      <c r="H7" s="416"/>
      <c r="I7" s="416"/>
      <c r="J7" s="417"/>
      <c r="K7" s="417"/>
    </row>
    <row r="8" spans="1:11" ht="22.5" customHeight="1" x14ac:dyDescent="0.2">
      <c r="C8" s="415" t="str">
        <f>'Cover Sheet'!E10</f>
        <v>City, State. Zip</v>
      </c>
      <c r="D8" s="416"/>
      <c r="E8" s="416"/>
      <c r="F8" s="416"/>
      <c r="G8" s="416"/>
      <c r="H8" s="416"/>
      <c r="I8" s="416"/>
      <c r="J8" s="417"/>
      <c r="K8" s="417"/>
    </row>
    <row r="9" spans="1:11" ht="22.5" customHeight="1" x14ac:dyDescent="0.2">
      <c r="C9" s="415" t="str">
        <f>'Cover Sheet'!E11</f>
        <v>Phone</v>
      </c>
      <c r="D9" s="416"/>
      <c r="E9" s="416"/>
      <c r="F9" s="416"/>
      <c r="G9" s="416"/>
      <c r="H9" s="416"/>
      <c r="I9" s="416"/>
      <c r="J9" s="417"/>
      <c r="K9" s="417"/>
    </row>
    <row r="10" spans="1:11" ht="22.5" customHeight="1" x14ac:dyDescent="0.2">
      <c r="C10" s="415" t="str">
        <f>'Cover Sheet'!E13</f>
        <v>Email</v>
      </c>
      <c r="D10" s="416"/>
      <c r="E10" s="416"/>
      <c r="F10" s="416"/>
      <c r="G10" s="416"/>
      <c r="H10" s="416"/>
      <c r="I10" s="416"/>
      <c r="J10" s="417"/>
      <c r="K10" s="417"/>
    </row>
    <row r="11" spans="1:11" ht="12.75" customHeight="1" x14ac:dyDescent="0.2">
      <c r="C11" s="417"/>
      <c r="D11" s="418"/>
      <c r="E11" s="419"/>
      <c r="F11" s="419"/>
      <c r="G11" s="419"/>
      <c r="H11" s="419"/>
      <c r="I11" s="417"/>
      <c r="J11" s="417"/>
      <c r="K11" s="417"/>
    </row>
    <row r="12" spans="1:11" ht="15.75" x14ac:dyDescent="0.2">
      <c r="C12" s="413" t="s">
        <v>65</v>
      </c>
      <c r="D12" s="413"/>
      <c r="E12" s="413"/>
      <c r="F12" s="413"/>
      <c r="G12" s="413"/>
      <c r="H12" s="413"/>
      <c r="I12" s="413"/>
      <c r="J12" s="417"/>
      <c r="K12" s="417"/>
    </row>
    <row r="13" spans="1:11" ht="22.5" x14ac:dyDescent="0.2">
      <c r="C13" s="415" t="str">
        <f>'Cover Sheet'!E16</f>
        <v>Planner Name</v>
      </c>
      <c r="D13" s="420"/>
      <c r="E13" s="420"/>
      <c r="F13" s="420"/>
      <c r="G13" s="420"/>
      <c r="H13" s="420"/>
      <c r="I13" s="420"/>
      <c r="J13" s="417"/>
      <c r="K13" s="417"/>
    </row>
    <row r="14" spans="1:11" ht="22.5" x14ac:dyDescent="0.2">
      <c r="C14" s="415" t="str">
        <f>'Cover Sheet'!E17</f>
        <v>Mailing Address</v>
      </c>
      <c r="D14" s="420"/>
      <c r="E14" s="420"/>
      <c r="F14" s="420"/>
      <c r="G14" s="420"/>
      <c r="H14" s="420"/>
      <c r="I14" s="420"/>
      <c r="J14" s="417"/>
      <c r="K14" s="417"/>
    </row>
    <row r="15" spans="1:11" ht="22.5" x14ac:dyDescent="0.2">
      <c r="C15" s="415" t="str">
        <f>'Cover Sheet'!E18</f>
        <v>City, State, Zip</v>
      </c>
      <c r="D15" s="420"/>
      <c r="E15" s="420"/>
      <c r="F15" s="420"/>
      <c r="G15" s="420"/>
      <c r="H15" s="420"/>
      <c r="I15" s="420"/>
      <c r="J15" s="417"/>
      <c r="K15" s="417"/>
    </row>
    <row r="16" spans="1:11" ht="22.5" x14ac:dyDescent="0.2">
      <c r="C16" s="415" t="str">
        <f>'Cover Sheet'!E19</f>
        <v>Phone</v>
      </c>
      <c r="D16" s="420"/>
      <c r="E16" s="420"/>
      <c r="F16" s="420"/>
      <c r="G16" s="420"/>
      <c r="H16" s="420"/>
      <c r="I16" s="420"/>
    </row>
    <row r="17" spans="1:11" ht="22.5" x14ac:dyDescent="0.2">
      <c r="C17" s="421" t="s">
        <v>66</v>
      </c>
      <c r="D17" s="421"/>
      <c r="E17" s="421"/>
      <c r="F17" s="421"/>
      <c r="G17" s="422" t="str">
        <f>'Cover Sheet'!E22</f>
        <v>Cert. #</v>
      </c>
      <c r="H17" s="423"/>
      <c r="I17" s="417"/>
    </row>
    <row r="18" spans="1:11" ht="23.25" x14ac:dyDescent="0.35">
      <c r="C18" s="424" t="str">
        <f>'Cover Sheet'!E21</f>
        <v>Email</v>
      </c>
      <c r="D18" s="425"/>
      <c r="E18" s="425"/>
      <c r="F18" s="425"/>
      <c r="G18" s="425"/>
      <c r="H18" s="425"/>
      <c r="I18" s="425"/>
    </row>
    <row r="19" spans="1:11" ht="22.5" customHeight="1" x14ac:dyDescent="0.2">
      <c r="C19" s="420" t="s">
        <v>70</v>
      </c>
      <c r="D19" s="420"/>
      <c r="E19" s="420"/>
      <c r="F19" s="420"/>
      <c r="G19" s="420"/>
      <c r="H19" s="420"/>
      <c r="I19" s="420"/>
    </row>
    <row r="20" spans="1:11" ht="12.75" customHeight="1" x14ac:dyDescent="0.2">
      <c r="C20" s="426"/>
      <c r="D20" s="426"/>
      <c r="E20" s="426"/>
      <c r="F20" s="426"/>
      <c r="G20" s="426"/>
      <c r="H20" s="426"/>
      <c r="I20" s="426"/>
    </row>
    <row r="21" spans="1:11" ht="18" customHeight="1" x14ac:dyDescent="0.2">
      <c r="C21" s="427" t="s">
        <v>84</v>
      </c>
      <c r="D21" s="427"/>
      <c r="E21" s="428" t="str">
        <f>'Cover Sheet'!E33</f>
        <v>Total</v>
      </c>
      <c r="F21" s="427"/>
      <c r="G21" s="429" t="s">
        <v>85</v>
      </c>
      <c r="H21" s="430"/>
      <c r="I21" s="431" t="str">
        <f>'Cover Sheet'!E37</f>
        <v>Rough</v>
      </c>
      <c r="J21" s="432"/>
    </row>
    <row r="22" spans="1:11" ht="18" customHeight="1" x14ac:dyDescent="0.2">
      <c r="C22" s="429" t="s">
        <v>83</v>
      </c>
      <c r="D22" s="429"/>
      <c r="E22" s="433" t="str">
        <f>'Cover Sheet'!E34</f>
        <v>Greens</v>
      </c>
      <c r="F22" s="429"/>
      <c r="G22" s="434" t="s">
        <v>86</v>
      </c>
      <c r="H22" s="434"/>
      <c r="I22" s="431" t="str">
        <f>'Cover Sheet'!E38</f>
        <v>Clubhouse Grounds</v>
      </c>
      <c r="J22" s="432"/>
    </row>
    <row r="23" spans="1:11" ht="18" customHeight="1" x14ac:dyDescent="0.2">
      <c r="C23" s="429" t="s">
        <v>82</v>
      </c>
      <c r="D23" s="429"/>
      <c r="E23" s="433" t="str">
        <f>'Cover Sheet'!E35</f>
        <v>Tees</v>
      </c>
      <c r="F23" s="429"/>
      <c r="G23" s="429" t="s">
        <v>80</v>
      </c>
      <c r="H23" s="430"/>
      <c r="I23" s="431" t="str">
        <f>'Cover Sheet'!E39</f>
        <v>Flower Beds</v>
      </c>
      <c r="J23" s="432"/>
    </row>
    <row r="24" spans="1:11" ht="18" customHeight="1" x14ac:dyDescent="0.2">
      <c r="C24" s="429" t="s">
        <v>81</v>
      </c>
      <c r="D24" s="429"/>
      <c r="E24" s="433" t="str">
        <f>'Cover Sheet'!E36</f>
        <v>Fairways</v>
      </c>
      <c r="F24" s="429"/>
      <c r="G24" s="435"/>
      <c r="H24" s="435"/>
    </row>
    <row r="25" spans="1:11" ht="18" customHeight="1" x14ac:dyDescent="0.25">
      <c r="C25" s="436"/>
      <c r="D25" s="437" t="s">
        <v>90</v>
      </c>
      <c r="E25" s="437"/>
      <c r="F25" s="437"/>
      <c r="G25" s="438" t="str">
        <f>'Cover Sheet'!E30</f>
        <v>County</v>
      </c>
      <c r="H25" s="413"/>
      <c r="I25" s="439"/>
    </row>
    <row r="26" spans="1:11" ht="18" customHeight="1" x14ac:dyDescent="0.25">
      <c r="D26" s="437" t="s">
        <v>89</v>
      </c>
      <c r="E26" s="437"/>
      <c r="F26" s="437"/>
      <c r="G26" s="438" t="str">
        <f>'Cover Sheet'!E29</f>
        <v>Watershed Code</v>
      </c>
      <c r="H26" s="413"/>
    </row>
    <row r="27" spans="1:11" x14ac:dyDescent="0.2">
      <c r="G27" s="440" t="s">
        <v>69</v>
      </c>
      <c r="H27" s="441"/>
      <c r="I27" s="441"/>
      <c r="J27" s="441"/>
      <c r="K27" s="441"/>
    </row>
    <row r="28" spans="1:11" ht="23.25" customHeight="1" x14ac:dyDescent="0.35">
      <c r="A28" s="442" t="s">
        <v>87</v>
      </c>
      <c r="B28" s="443"/>
      <c r="C28" s="443"/>
      <c r="D28" s="444" t="str">
        <f>'Cover Sheet'!E41</f>
        <v>Plan Start Date</v>
      </c>
      <c r="E28" s="444"/>
      <c r="F28" s="445"/>
      <c r="G28" s="441"/>
      <c r="H28" s="441"/>
      <c r="I28" s="441"/>
      <c r="J28" s="441"/>
      <c r="K28" s="441"/>
    </row>
    <row r="29" spans="1:11" ht="22.5" customHeight="1" thickBot="1" x14ac:dyDescent="0.4">
      <c r="A29" s="442" t="s">
        <v>88</v>
      </c>
      <c r="B29" s="443"/>
      <c r="C29" s="443"/>
      <c r="D29" s="444" t="str">
        <f>'Cover Sheet'!E42</f>
        <v>Plan End Date</v>
      </c>
      <c r="E29" s="444"/>
      <c r="F29" s="445"/>
      <c r="G29" s="446"/>
      <c r="H29" s="446"/>
      <c r="I29" s="446"/>
      <c r="J29" s="446"/>
      <c r="K29" s="446"/>
    </row>
    <row r="30" spans="1:11" ht="13.5" thickTop="1" x14ac:dyDescent="0.2">
      <c r="D30" s="447"/>
      <c r="E30" s="447"/>
      <c r="G30" s="448"/>
      <c r="H30" s="448"/>
      <c r="I30" s="448"/>
      <c r="J30" s="448"/>
      <c r="K30" s="449"/>
    </row>
    <row r="31" spans="1:11" x14ac:dyDescent="0.2"/>
    <row r="32" spans="1:11" x14ac:dyDescent="0.2"/>
    <row r="33" spans="2:4" x14ac:dyDescent="0.2"/>
    <row r="34" spans="2:4" x14ac:dyDescent="0.2"/>
    <row r="35" spans="2:4" x14ac:dyDescent="0.2">
      <c r="D35" s="450"/>
    </row>
    <row r="36" spans="2:4" x14ac:dyDescent="0.2"/>
    <row r="37" spans="2:4" x14ac:dyDescent="0.2"/>
    <row r="38" spans="2:4" ht="25.5" customHeight="1" x14ac:dyDescent="0.2">
      <c r="B38" s="450"/>
    </row>
    <row r="39" spans="2:4" ht="9" customHeight="1" x14ac:dyDescent="0.2"/>
    <row r="40" spans="2:4" hidden="1" x14ac:dyDescent="0.2"/>
    <row r="41" spans="2:4" hidden="1" x14ac:dyDescent="0.2"/>
    <row r="42" spans="2:4" hidden="1" x14ac:dyDescent="0.2"/>
    <row r="43" spans="2:4" hidden="1" x14ac:dyDescent="0.2"/>
    <row r="44" spans="2:4" hidden="1" x14ac:dyDescent="0.2"/>
    <row r="45" spans="2:4" hidden="1" x14ac:dyDescent="0.2"/>
    <row r="46" spans="2:4" hidden="1" x14ac:dyDescent="0.2"/>
    <row r="47" spans="2:4" hidden="1" x14ac:dyDescent="0.2"/>
    <row r="48" spans="2: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sheetData>
  <mergeCells count="40">
    <mergeCell ref="G27:K29"/>
    <mergeCell ref="A28:C28"/>
    <mergeCell ref="D28:E28"/>
    <mergeCell ref="A29:C29"/>
    <mergeCell ref="D29:E29"/>
    <mergeCell ref="C24:D24"/>
    <mergeCell ref="E24:F24"/>
    <mergeCell ref="D25:F25"/>
    <mergeCell ref="G25:H25"/>
    <mergeCell ref="D26:F26"/>
    <mergeCell ref="G26:H26"/>
    <mergeCell ref="C22:D22"/>
    <mergeCell ref="E22:F22"/>
    <mergeCell ref="G22:H22"/>
    <mergeCell ref="I22:J22"/>
    <mergeCell ref="C23:D23"/>
    <mergeCell ref="E23:F23"/>
    <mergeCell ref="G23:H23"/>
    <mergeCell ref="I23:J23"/>
    <mergeCell ref="C16:I16"/>
    <mergeCell ref="C17:F17"/>
    <mergeCell ref="G17:H17"/>
    <mergeCell ref="C18:I18"/>
    <mergeCell ref="C19:I19"/>
    <mergeCell ref="C21:D21"/>
    <mergeCell ref="E21:F21"/>
    <mergeCell ref="G21:H21"/>
    <mergeCell ref="I21:J21"/>
    <mergeCell ref="C9:I9"/>
    <mergeCell ref="C10:I10"/>
    <mergeCell ref="C12:I12"/>
    <mergeCell ref="C13:I13"/>
    <mergeCell ref="C14:I14"/>
    <mergeCell ref="C15:I15"/>
    <mergeCell ref="A1:K2"/>
    <mergeCell ref="C4:I4"/>
    <mergeCell ref="C5:I5"/>
    <mergeCell ref="C6:I6"/>
    <mergeCell ref="C7:I7"/>
    <mergeCell ref="C8:I8"/>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3"/>
  <sheetViews>
    <sheetView showGridLines="0" view="pageLayout" zoomScale="70" zoomScaleNormal="100" zoomScalePageLayoutView="70" workbookViewId="0">
      <selection activeCell="P2" sqref="P2:W2"/>
    </sheetView>
  </sheetViews>
  <sheetFormatPr defaultColWidth="0" defaultRowHeight="0" customHeight="1" zeroHeight="1" x14ac:dyDescent="0.2"/>
  <cols>
    <col min="1" max="1" width="18" style="82" customWidth="1"/>
    <col min="2" max="2" width="21.28515625" style="82" bestFit="1" customWidth="1"/>
    <col min="3" max="3" width="4.7109375" style="82" bestFit="1" customWidth="1"/>
    <col min="4" max="4" width="2.28515625" style="82" bestFit="1" customWidth="1"/>
    <col min="5" max="5" width="6.42578125" style="82" bestFit="1" customWidth="1"/>
    <col min="6" max="6" width="2.28515625" style="82" bestFit="1" customWidth="1"/>
    <col min="7" max="7" width="5" style="82" bestFit="1" customWidth="1"/>
    <col min="8" max="8" width="9.42578125" style="82" customWidth="1"/>
    <col min="9" max="9" width="17.28515625" style="82" customWidth="1"/>
    <col min="10" max="10" width="14.7109375" style="82" customWidth="1"/>
    <col min="11" max="11" width="18.7109375" style="82" customWidth="1"/>
    <col min="12" max="12" width="12" style="82" customWidth="1"/>
    <col min="13" max="13" width="5.7109375" style="82" customWidth="1"/>
    <col min="14" max="14" width="11.140625" style="82" customWidth="1"/>
    <col min="15" max="15" width="13.5703125" style="82" customWidth="1"/>
    <col min="16" max="16" width="9" style="82" customWidth="1"/>
    <col min="17" max="17" width="1.5703125" style="82" customWidth="1"/>
    <col min="18" max="18" width="9" style="82" bestFit="1" customWidth="1"/>
    <col min="19" max="19" width="2" style="82" customWidth="1"/>
    <col min="20" max="20" width="9" style="82" customWidth="1"/>
    <col min="21" max="21" width="13.140625" style="82" customWidth="1"/>
    <col min="22" max="22" width="16" style="82" customWidth="1"/>
    <col min="23" max="23" width="15" style="82" customWidth="1"/>
    <col min="24" max="24" width="0.85546875" style="82" customWidth="1"/>
    <col min="25" max="26" width="0" style="82" hidden="1" customWidth="1"/>
    <col min="27" max="16384" width="9.140625" style="82" hidden="1"/>
  </cols>
  <sheetData>
    <row r="1" spans="1:23" ht="30" x14ac:dyDescent="0.4">
      <c r="A1" s="225" t="s">
        <v>8</v>
      </c>
      <c r="B1" s="226"/>
      <c r="C1" s="226"/>
      <c r="D1" s="226"/>
      <c r="E1" s="226"/>
      <c r="F1" s="226"/>
      <c r="G1" s="226"/>
      <c r="H1" s="226"/>
      <c r="I1" s="226"/>
      <c r="J1" s="226"/>
      <c r="K1" s="226"/>
      <c r="L1" s="226"/>
      <c r="M1" s="226"/>
      <c r="N1" s="226"/>
      <c r="O1" s="226"/>
      <c r="P1" s="226"/>
      <c r="Q1" s="226"/>
      <c r="R1" s="226"/>
      <c r="S1" s="226"/>
      <c r="T1" s="226"/>
      <c r="U1" s="227"/>
      <c r="V1" s="227"/>
      <c r="W1" s="228"/>
    </row>
    <row r="2" spans="1:23" ht="20.25" x14ac:dyDescent="0.2">
      <c r="A2" s="94" t="s">
        <v>10</v>
      </c>
      <c r="B2" s="229" t="str">
        <f>'Cover Sheet'!E7</f>
        <v>Golf Course Name</v>
      </c>
      <c r="C2" s="229"/>
      <c r="D2" s="229"/>
      <c r="E2" s="229"/>
      <c r="F2" s="229"/>
      <c r="G2" s="229"/>
      <c r="H2" s="229"/>
      <c r="I2" s="229"/>
      <c r="J2" s="229"/>
      <c r="K2" s="280" t="s">
        <v>128</v>
      </c>
      <c r="L2" s="281"/>
      <c r="M2" s="281"/>
      <c r="N2" s="281"/>
      <c r="O2" s="282"/>
      <c r="P2" s="233"/>
      <c r="Q2" s="233"/>
      <c r="R2" s="233"/>
      <c r="S2" s="233"/>
      <c r="T2" s="233"/>
      <c r="U2" s="233"/>
      <c r="V2" s="233"/>
      <c r="W2" s="234"/>
    </row>
    <row r="3" spans="1:23" ht="20.25" customHeight="1" x14ac:dyDescent="0.2">
      <c r="A3" s="94" t="s">
        <v>12</v>
      </c>
      <c r="B3" s="235" t="str">
        <f>'Cover Sheet'!E41</f>
        <v>Plan Start Date</v>
      </c>
      <c r="C3" s="235"/>
      <c r="D3" s="235"/>
      <c r="E3" s="235"/>
      <c r="F3" s="235"/>
      <c r="G3" s="235"/>
      <c r="H3" s="235"/>
      <c r="I3" s="235"/>
      <c r="J3" s="235"/>
      <c r="K3" s="149"/>
      <c r="L3" s="236" t="s">
        <v>11</v>
      </c>
      <c r="M3" s="239"/>
      <c r="N3" s="240"/>
      <c r="O3" s="241"/>
      <c r="P3" s="245" t="s">
        <v>109</v>
      </c>
      <c r="Q3" s="246"/>
      <c r="R3" s="247"/>
      <c r="S3" s="97"/>
      <c r="T3" s="251"/>
      <c r="U3" s="252"/>
      <c r="V3" s="252"/>
      <c r="W3" s="253"/>
    </row>
    <row r="4" spans="1:23" ht="21" customHeight="1" thickBot="1" x14ac:dyDescent="0.25">
      <c r="A4" s="98" t="s">
        <v>13</v>
      </c>
      <c r="B4" s="238" t="str">
        <f>'Cover Sheet'!E42</f>
        <v>Plan End Date</v>
      </c>
      <c r="C4" s="238"/>
      <c r="D4" s="238"/>
      <c r="E4" s="238"/>
      <c r="F4" s="238"/>
      <c r="G4" s="238"/>
      <c r="H4" s="238"/>
      <c r="I4" s="238"/>
      <c r="J4" s="238"/>
      <c r="K4" s="150"/>
      <c r="L4" s="237"/>
      <c r="M4" s="242"/>
      <c r="N4" s="243"/>
      <c r="O4" s="244"/>
      <c r="P4" s="248"/>
      <c r="Q4" s="249"/>
      <c r="R4" s="250"/>
      <c r="S4" s="100"/>
      <c r="T4" s="243"/>
      <c r="U4" s="243"/>
      <c r="V4" s="243"/>
      <c r="W4" s="254"/>
    </row>
    <row r="5" spans="1:23" ht="81.75" thickBot="1" x14ac:dyDescent="0.25">
      <c r="A5" s="101" t="s">
        <v>7</v>
      </c>
      <c r="B5" s="102" t="s">
        <v>9</v>
      </c>
      <c r="C5" s="255" t="s">
        <v>0</v>
      </c>
      <c r="D5" s="255"/>
      <c r="E5" s="255"/>
      <c r="F5" s="255"/>
      <c r="G5" s="255"/>
      <c r="H5" s="102" t="s">
        <v>96</v>
      </c>
      <c r="I5" s="102" t="s">
        <v>103</v>
      </c>
      <c r="J5" s="102" t="s">
        <v>100</v>
      </c>
      <c r="K5" s="102" t="s">
        <v>104</v>
      </c>
      <c r="L5" s="102" t="s">
        <v>108</v>
      </c>
      <c r="M5" s="102" t="s">
        <v>101</v>
      </c>
      <c r="N5" s="102" t="s">
        <v>120</v>
      </c>
      <c r="O5" s="102" t="s">
        <v>1</v>
      </c>
      <c r="P5" s="256" t="s">
        <v>105</v>
      </c>
      <c r="Q5" s="257"/>
      <c r="R5" s="257"/>
      <c r="S5" s="257"/>
      <c r="T5" s="258"/>
      <c r="U5" s="103" t="s">
        <v>102</v>
      </c>
      <c r="V5" s="104" t="s">
        <v>55</v>
      </c>
      <c r="W5" s="153" t="s">
        <v>123</v>
      </c>
    </row>
    <row r="6" spans="1:23" ht="23.25" x14ac:dyDescent="0.2">
      <c r="A6" s="87" t="s">
        <v>97</v>
      </c>
      <c r="B6" s="105"/>
      <c r="C6" s="106" t="s">
        <v>2</v>
      </c>
      <c r="D6" s="107" t="s">
        <v>3</v>
      </c>
      <c r="E6" s="107" t="s">
        <v>4</v>
      </c>
      <c r="F6" s="107" t="s">
        <v>3</v>
      </c>
      <c r="G6" s="108" t="s">
        <v>5</v>
      </c>
      <c r="H6" s="108"/>
      <c r="I6" s="108"/>
      <c r="J6" s="105"/>
      <c r="K6" s="105"/>
      <c r="L6" s="109"/>
      <c r="M6" s="109"/>
      <c r="N6" s="109"/>
      <c r="O6" s="105"/>
      <c r="P6" s="110" t="s">
        <v>2</v>
      </c>
      <c r="Q6" s="111" t="s">
        <v>3</v>
      </c>
      <c r="R6" s="111" t="s">
        <v>107</v>
      </c>
      <c r="S6" s="111" t="s">
        <v>3</v>
      </c>
      <c r="T6" s="112" t="s">
        <v>106</v>
      </c>
      <c r="U6" s="130"/>
      <c r="V6" s="131"/>
      <c r="W6" s="92"/>
    </row>
    <row r="7" spans="1:23" ht="20.25" x14ac:dyDescent="0.2">
      <c r="A7" s="147"/>
      <c r="B7" s="42"/>
      <c r="C7" s="143"/>
      <c r="D7" s="113" t="s">
        <v>3</v>
      </c>
      <c r="E7" s="145"/>
      <c r="F7" s="113" t="s">
        <v>3</v>
      </c>
      <c r="G7" s="43"/>
      <c r="H7" s="43"/>
      <c r="I7" s="43"/>
      <c r="J7" s="42"/>
      <c r="K7" s="42"/>
      <c r="L7" s="91"/>
      <c r="M7" s="91"/>
      <c r="N7" s="91">
        <v>128</v>
      </c>
      <c r="O7" s="46"/>
      <c r="P7" s="83">
        <f>(((C7*N7)/128)*L7)/100*H7</f>
        <v>0</v>
      </c>
      <c r="Q7" s="114" t="s">
        <v>3</v>
      </c>
      <c r="R7" s="114">
        <f t="shared" ref="R7:R26" si="0">(((E7*N7)/128)*L7)/100*H7</f>
        <v>0</v>
      </c>
      <c r="S7" s="114" t="s">
        <v>3</v>
      </c>
      <c r="T7" s="115">
        <f t="shared" ref="T7:T26" si="1">(((G7*N7)/128)*L7)/100*H7</f>
        <v>0</v>
      </c>
      <c r="U7" s="132"/>
      <c r="V7" s="133"/>
      <c r="W7" s="154">
        <f>(L7*M3)/1000</f>
        <v>0</v>
      </c>
    </row>
    <row r="8" spans="1:23" ht="20.25" x14ac:dyDescent="0.2">
      <c r="A8" s="88" t="s">
        <v>98</v>
      </c>
      <c r="B8" s="42"/>
      <c r="C8" s="144"/>
      <c r="D8" s="116" t="s">
        <v>3</v>
      </c>
      <c r="E8" s="146"/>
      <c r="F8" s="116" t="s">
        <v>3</v>
      </c>
      <c r="G8" s="44"/>
      <c r="H8" s="44"/>
      <c r="I8" s="44"/>
      <c r="J8" s="42"/>
      <c r="K8" s="42"/>
      <c r="L8" s="91"/>
      <c r="M8" s="91"/>
      <c r="N8" s="91">
        <v>128</v>
      </c>
      <c r="O8" s="46"/>
      <c r="P8" s="84">
        <f>(((C8*N8)*L8)/128)/100*H8</f>
        <v>0</v>
      </c>
      <c r="Q8" s="117" t="s">
        <v>3</v>
      </c>
      <c r="R8" s="117">
        <f t="shared" si="0"/>
        <v>0</v>
      </c>
      <c r="S8" s="117" t="s">
        <v>3</v>
      </c>
      <c r="T8" s="118">
        <f t="shared" si="1"/>
        <v>0</v>
      </c>
      <c r="U8" s="134"/>
      <c r="V8" s="135"/>
      <c r="W8" s="154">
        <f>(L8*M3)/1000</f>
        <v>0</v>
      </c>
    </row>
    <row r="9" spans="1:23" ht="20.25" x14ac:dyDescent="0.2">
      <c r="A9" s="147"/>
      <c r="B9" s="42"/>
      <c r="C9" s="143"/>
      <c r="D9" s="113" t="s">
        <v>3</v>
      </c>
      <c r="E9" s="145"/>
      <c r="F9" s="113" t="s">
        <v>3</v>
      </c>
      <c r="G9" s="43"/>
      <c r="H9" s="43"/>
      <c r="I9" s="43"/>
      <c r="J9" s="42"/>
      <c r="K9" s="42"/>
      <c r="L9" s="91"/>
      <c r="M9" s="91"/>
      <c r="N9" s="91">
        <v>128</v>
      </c>
      <c r="O9" s="46"/>
      <c r="P9" s="83">
        <f t="shared" ref="P9:P26" si="2">(((C9*N9)/128)*L9)/100*H9</f>
        <v>0</v>
      </c>
      <c r="Q9" s="114" t="s">
        <v>3</v>
      </c>
      <c r="R9" s="114">
        <f t="shared" si="0"/>
        <v>0</v>
      </c>
      <c r="S9" s="114" t="s">
        <v>3</v>
      </c>
      <c r="T9" s="115">
        <f t="shared" si="1"/>
        <v>0</v>
      </c>
      <c r="U9" s="132"/>
      <c r="V9" s="133"/>
      <c r="W9" s="154">
        <f>(L9*M3)/1000</f>
        <v>0</v>
      </c>
    </row>
    <row r="10" spans="1:23" ht="20.25" x14ac:dyDescent="0.2">
      <c r="A10" s="90" t="s">
        <v>99</v>
      </c>
      <c r="B10" s="42"/>
      <c r="C10" s="143"/>
      <c r="D10" s="113" t="s">
        <v>3</v>
      </c>
      <c r="E10" s="145"/>
      <c r="F10" s="113" t="s">
        <v>3</v>
      </c>
      <c r="G10" s="43"/>
      <c r="H10" s="43"/>
      <c r="I10" s="43"/>
      <c r="J10" s="42"/>
      <c r="K10" s="42"/>
      <c r="L10" s="91"/>
      <c r="M10" s="91"/>
      <c r="N10" s="91">
        <v>128</v>
      </c>
      <c r="O10" s="46"/>
      <c r="P10" s="84">
        <f t="shared" si="2"/>
        <v>0</v>
      </c>
      <c r="Q10" s="117" t="s">
        <v>3</v>
      </c>
      <c r="R10" s="117">
        <f t="shared" si="0"/>
        <v>0</v>
      </c>
      <c r="S10" s="117" t="s">
        <v>3</v>
      </c>
      <c r="T10" s="118">
        <f t="shared" si="1"/>
        <v>0</v>
      </c>
      <c r="U10" s="134"/>
      <c r="V10" s="135"/>
      <c r="W10" s="154">
        <f>(L10*M3)/1000</f>
        <v>0</v>
      </c>
    </row>
    <row r="11" spans="1:23" ht="20.25" x14ac:dyDescent="0.2">
      <c r="A11" s="42"/>
      <c r="B11" s="89"/>
      <c r="C11" s="144"/>
      <c r="D11" s="116" t="s">
        <v>3</v>
      </c>
      <c r="E11" s="146"/>
      <c r="F11" s="116" t="s">
        <v>3</v>
      </c>
      <c r="G11" s="45"/>
      <c r="H11" s="45"/>
      <c r="I11" s="45"/>
      <c r="J11" s="42"/>
      <c r="K11" s="42"/>
      <c r="L11" s="91"/>
      <c r="M11" s="91"/>
      <c r="N11" s="91">
        <v>128</v>
      </c>
      <c r="O11" s="46"/>
      <c r="P11" s="83">
        <f t="shared" si="2"/>
        <v>0</v>
      </c>
      <c r="Q11" s="114" t="s">
        <v>3</v>
      </c>
      <c r="R11" s="114">
        <f t="shared" si="0"/>
        <v>0</v>
      </c>
      <c r="S11" s="114" t="s">
        <v>3</v>
      </c>
      <c r="T11" s="115">
        <f t="shared" si="1"/>
        <v>0</v>
      </c>
      <c r="U11" s="132"/>
      <c r="V11" s="133"/>
      <c r="W11" s="154">
        <f>(L11*M3)/1000</f>
        <v>0</v>
      </c>
    </row>
    <row r="12" spans="1:23" ht="20.25" x14ac:dyDescent="0.2">
      <c r="A12" s="261"/>
      <c r="B12" s="42"/>
      <c r="C12" s="143"/>
      <c r="D12" s="113" t="s">
        <v>3</v>
      </c>
      <c r="E12" s="145"/>
      <c r="F12" s="113" t="s">
        <v>3</v>
      </c>
      <c r="G12" s="43"/>
      <c r="H12" s="43"/>
      <c r="I12" s="43"/>
      <c r="J12" s="42"/>
      <c r="K12" s="42"/>
      <c r="L12" s="91"/>
      <c r="M12" s="91"/>
      <c r="N12" s="91">
        <v>128</v>
      </c>
      <c r="O12" s="46"/>
      <c r="P12" s="84">
        <f t="shared" si="2"/>
        <v>0</v>
      </c>
      <c r="Q12" s="117" t="s">
        <v>3</v>
      </c>
      <c r="R12" s="117">
        <f t="shared" si="0"/>
        <v>0</v>
      </c>
      <c r="S12" s="117" t="s">
        <v>3</v>
      </c>
      <c r="T12" s="118">
        <f t="shared" si="1"/>
        <v>0</v>
      </c>
      <c r="U12" s="134"/>
      <c r="V12" s="135"/>
      <c r="W12" s="154">
        <f>(L12*M3)/1000</f>
        <v>0</v>
      </c>
    </row>
    <row r="13" spans="1:23" ht="20.25" x14ac:dyDescent="0.2">
      <c r="A13" s="261"/>
      <c r="B13" s="42"/>
      <c r="C13" s="144"/>
      <c r="D13" s="116" t="s">
        <v>3</v>
      </c>
      <c r="E13" s="146"/>
      <c r="F13" s="116" t="s">
        <v>3</v>
      </c>
      <c r="G13" s="45"/>
      <c r="H13" s="45"/>
      <c r="I13" s="45"/>
      <c r="J13" s="42"/>
      <c r="K13" s="42"/>
      <c r="L13" s="91"/>
      <c r="M13" s="91"/>
      <c r="N13" s="91">
        <v>128</v>
      </c>
      <c r="O13" s="46"/>
      <c r="P13" s="83">
        <f t="shared" si="2"/>
        <v>0</v>
      </c>
      <c r="Q13" s="114" t="s">
        <v>3</v>
      </c>
      <c r="R13" s="114">
        <f t="shared" si="0"/>
        <v>0</v>
      </c>
      <c r="S13" s="114" t="s">
        <v>3</v>
      </c>
      <c r="T13" s="115">
        <f t="shared" si="1"/>
        <v>0</v>
      </c>
      <c r="U13" s="132"/>
      <c r="V13" s="133"/>
      <c r="W13" s="154">
        <f>(L13*M3)/1000</f>
        <v>0</v>
      </c>
    </row>
    <row r="14" spans="1:23" ht="20.25" x14ac:dyDescent="0.2">
      <c r="A14" s="261"/>
      <c r="B14" s="42"/>
      <c r="C14" s="143"/>
      <c r="D14" s="113" t="s">
        <v>3</v>
      </c>
      <c r="E14" s="145"/>
      <c r="F14" s="113" t="s">
        <v>3</v>
      </c>
      <c r="G14" s="43"/>
      <c r="H14" s="43"/>
      <c r="I14" s="43"/>
      <c r="J14" s="42"/>
      <c r="K14" s="42"/>
      <c r="L14" s="91"/>
      <c r="M14" s="91"/>
      <c r="N14" s="91">
        <v>128</v>
      </c>
      <c r="O14" s="46"/>
      <c r="P14" s="84">
        <f t="shared" si="2"/>
        <v>0</v>
      </c>
      <c r="Q14" s="117" t="s">
        <v>3</v>
      </c>
      <c r="R14" s="117">
        <f t="shared" si="0"/>
        <v>0</v>
      </c>
      <c r="S14" s="117" t="s">
        <v>3</v>
      </c>
      <c r="T14" s="118">
        <f t="shared" si="1"/>
        <v>0</v>
      </c>
      <c r="U14" s="134"/>
      <c r="V14" s="135"/>
      <c r="W14" s="154">
        <f>(L14*M3)/1000</f>
        <v>0</v>
      </c>
    </row>
    <row r="15" spans="1:23" ht="20.25" x14ac:dyDescent="0.2">
      <c r="A15" s="261"/>
      <c r="B15" s="42"/>
      <c r="C15" s="144"/>
      <c r="D15" s="116" t="s">
        <v>3</v>
      </c>
      <c r="E15" s="146"/>
      <c r="F15" s="116" t="s">
        <v>3</v>
      </c>
      <c r="G15" s="45"/>
      <c r="H15" s="45"/>
      <c r="I15" s="45"/>
      <c r="J15" s="42"/>
      <c r="K15" s="42"/>
      <c r="L15" s="91"/>
      <c r="M15" s="91"/>
      <c r="N15" s="91">
        <v>128</v>
      </c>
      <c r="O15" s="46"/>
      <c r="P15" s="85">
        <f t="shared" si="2"/>
        <v>0</v>
      </c>
      <c r="Q15" s="119" t="s">
        <v>3</v>
      </c>
      <c r="R15" s="119">
        <f t="shared" si="0"/>
        <v>0</v>
      </c>
      <c r="S15" s="119" t="s">
        <v>3</v>
      </c>
      <c r="T15" s="120">
        <f t="shared" si="1"/>
        <v>0</v>
      </c>
      <c r="U15" s="136"/>
      <c r="V15" s="137"/>
      <c r="W15" s="154">
        <f>(L15*M3)/1000</f>
        <v>0</v>
      </c>
    </row>
    <row r="16" spans="1:23" ht="20.25" x14ac:dyDescent="0.2">
      <c r="A16" s="261"/>
      <c r="B16" s="42"/>
      <c r="C16" s="143"/>
      <c r="D16" s="113" t="s">
        <v>3</v>
      </c>
      <c r="E16" s="145"/>
      <c r="F16" s="113" t="s">
        <v>3</v>
      </c>
      <c r="G16" s="43"/>
      <c r="H16" s="43"/>
      <c r="I16" s="43"/>
      <c r="J16" s="42"/>
      <c r="K16" s="42"/>
      <c r="L16" s="91"/>
      <c r="M16" s="91"/>
      <c r="N16" s="91">
        <v>128</v>
      </c>
      <c r="O16" s="46"/>
      <c r="P16" s="85">
        <f t="shared" si="2"/>
        <v>0</v>
      </c>
      <c r="Q16" s="119" t="s">
        <v>3</v>
      </c>
      <c r="R16" s="119">
        <f t="shared" si="0"/>
        <v>0</v>
      </c>
      <c r="S16" s="119" t="s">
        <v>3</v>
      </c>
      <c r="T16" s="120">
        <f t="shared" si="1"/>
        <v>0</v>
      </c>
      <c r="U16" s="136"/>
      <c r="V16" s="137"/>
      <c r="W16" s="154">
        <f>(L16*M3)/1000</f>
        <v>0</v>
      </c>
    </row>
    <row r="17" spans="1:23" ht="20.25" x14ac:dyDescent="0.2">
      <c r="A17" s="261"/>
      <c r="B17" s="42"/>
      <c r="C17" s="144"/>
      <c r="D17" s="116" t="s">
        <v>3</v>
      </c>
      <c r="E17" s="146"/>
      <c r="F17" s="116" t="s">
        <v>3</v>
      </c>
      <c r="G17" s="45"/>
      <c r="H17" s="45"/>
      <c r="I17" s="45"/>
      <c r="J17" s="42"/>
      <c r="K17" s="42"/>
      <c r="L17" s="91"/>
      <c r="M17" s="91"/>
      <c r="N17" s="91">
        <v>128</v>
      </c>
      <c r="O17" s="46"/>
      <c r="P17" s="84">
        <f t="shared" si="2"/>
        <v>0</v>
      </c>
      <c r="Q17" s="117" t="s">
        <v>3</v>
      </c>
      <c r="R17" s="117">
        <f t="shared" si="0"/>
        <v>0</v>
      </c>
      <c r="S17" s="117" t="s">
        <v>3</v>
      </c>
      <c r="T17" s="118">
        <f t="shared" si="1"/>
        <v>0</v>
      </c>
      <c r="U17" s="134"/>
      <c r="V17" s="135"/>
      <c r="W17" s="154">
        <f>(L17*M3)/1000</f>
        <v>0</v>
      </c>
    </row>
    <row r="18" spans="1:23" ht="20.25" x14ac:dyDescent="0.2">
      <c r="A18" s="261"/>
      <c r="B18" s="42"/>
      <c r="C18" s="143"/>
      <c r="D18" s="113" t="s">
        <v>3</v>
      </c>
      <c r="E18" s="145"/>
      <c r="F18" s="113" t="s">
        <v>3</v>
      </c>
      <c r="G18" s="43"/>
      <c r="H18" s="43"/>
      <c r="I18" s="43"/>
      <c r="J18" s="42"/>
      <c r="K18" s="42"/>
      <c r="L18" s="91"/>
      <c r="M18" s="91"/>
      <c r="N18" s="91">
        <v>128</v>
      </c>
      <c r="O18" s="46"/>
      <c r="P18" s="84">
        <f t="shared" si="2"/>
        <v>0</v>
      </c>
      <c r="Q18" s="117" t="s">
        <v>3</v>
      </c>
      <c r="R18" s="117">
        <f t="shared" si="0"/>
        <v>0</v>
      </c>
      <c r="S18" s="117" t="s">
        <v>3</v>
      </c>
      <c r="T18" s="118">
        <f t="shared" si="1"/>
        <v>0</v>
      </c>
      <c r="U18" s="134"/>
      <c r="V18" s="135"/>
      <c r="W18" s="154">
        <f>(L18*M3)/1000</f>
        <v>0</v>
      </c>
    </row>
    <row r="19" spans="1:23" ht="20.25" x14ac:dyDescent="0.2">
      <c r="A19" s="261"/>
      <c r="B19" s="42"/>
      <c r="C19" s="144"/>
      <c r="D19" s="116" t="s">
        <v>3</v>
      </c>
      <c r="E19" s="146"/>
      <c r="F19" s="116" t="s">
        <v>3</v>
      </c>
      <c r="G19" s="45"/>
      <c r="H19" s="45"/>
      <c r="I19" s="45"/>
      <c r="J19" s="42"/>
      <c r="K19" s="42"/>
      <c r="L19" s="91"/>
      <c r="M19" s="91"/>
      <c r="N19" s="91">
        <v>128</v>
      </c>
      <c r="O19" s="46"/>
      <c r="P19" s="83">
        <f t="shared" si="2"/>
        <v>0</v>
      </c>
      <c r="Q19" s="114" t="s">
        <v>3</v>
      </c>
      <c r="R19" s="114">
        <f t="shared" si="0"/>
        <v>0</v>
      </c>
      <c r="S19" s="114" t="s">
        <v>3</v>
      </c>
      <c r="T19" s="115">
        <f t="shared" si="1"/>
        <v>0</v>
      </c>
      <c r="U19" s="132"/>
      <c r="V19" s="133"/>
      <c r="W19" s="154">
        <f>(L19*M3)/1000</f>
        <v>0</v>
      </c>
    </row>
    <row r="20" spans="1:23" ht="20.25" x14ac:dyDescent="0.2">
      <c r="A20" s="261"/>
      <c r="B20" s="42"/>
      <c r="C20" s="143"/>
      <c r="D20" s="113" t="s">
        <v>3</v>
      </c>
      <c r="E20" s="145"/>
      <c r="F20" s="113" t="s">
        <v>3</v>
      </c>
      <c r="G20" s="43"/>
      <c r="H20" s="43"/>
      <c r="I20" s="43"/>
      <c r="J20" s="42"/>
      <c r="K20" s="42"/>
      <c r="L20" s="91"/>
      <c r="M20" s="91"/>
      <c r="N20" s="91">
        <v>128</v>
      </c>
      <c r="O20" s="46"/>
      <c r="P20" s="84">
        <f t="shared" si="2"/>
        <v>0</v>
      </c>
      <c r="Q20" s="117" t="s">
        <v>3</v>
      </c>
      <c r="R20" s="117">
        <f t="shared" si="0"/>
        <v>0</v>
      </c>
      <c r="S20" s="117" t="s">
        <v>3</v>
      </c>
      <c r="T20" s="118">
        <f t="shared" si="1"/>
        <v>0</v>
      </c>
      <c r="U20" s="134"/>
      <c r="V20" s="135"/>
      <c r="W20" s="154">
        <f>(L20*M3)/1000</f>
        <v>0</v>
      </c>
    </row>
    <row r="21" spans="1:23" ht="20.25" x14ac:dyDescent="0.2">
      <c r="A21" s="261"/>
      <c r="B21" s="42"/>
      <c r="C21" s="144"/>
      <c r="D21" s="116" t="s">
        <v>3</v>
      </c>
      <c r="E21" s="146"/>
      <c r="F21" s="116" t="s">
        <v>3</v>
      </c>
      <c r="G21" s="45"/>
      <c r="H21" s="45"/>
      <c r="I21" s="45"/>
      <c r="J21" s="42"/>
      <c r="K21" s="42"/>
      <c r="L21" s="91"/>
      <c r="M21" s="91"/>
      <c r="N21" s="91">
        <v>128</v>
      </c>
      <c r="O21" s="46"/>
      <c r="P21" s="83">
        <f t="shared" si="2"/>
        <v>0</v>
      </c>
      <c r="Q21" s="114" t="s">
        <v>3</v>
      </c>
      <c r="R21" s="114">
        <f t="shared" si="0"/>
        <v>0</v>
      </c>
      <c r="S21" s="114" t="s">
        <v>3</v>
      </c>
      <c r="T21" s="115">
        <f t="shared" si="1"/>
        <v>0</v>
      </c>
      <c r="U21" s="132"/>
      <c r="V21" s="133"/>
      <c r="W21" s="154">
        <f>(L21*M3)/1000</f>
        <v>0</v>
      </c>
    </row>
    <row r="22" spans="1:23" ht="20.25" x14ac:dyDescent="0.2">
      <c r="A22" s="261"/>
      <c r="B22" s="42"/>
      <c r="C22" s="143"/>
      <c r="D22" s="113" t="s">
        <v>3</v>
      </c>
      <c r="E22" s="145"/>
      <c r="F22" s="113" t="s">
        <v>3</v>
      </c>
      <c r="G22" s="43"/>
      <c r="H22" s="43"/>
      <c r="I22" s="43"/>
      <c r="J22" s="42"/>
      <c r="K22" s="42"/>
      <c r="L22" s="91"/>
      <c r="M22" s="91"/>
      <c r="N22" s="91">
        <v>128</v>
      </c>
      <c r="O22" s="46"/>
      <c r="P22" s="84">
        <f t="shared" si="2"/>
        <v>0</v>
      </c>
      <c r="Q22" s="117" t="s">
        <v>3</v>
      </c>
      <c r="R22" s="117">
        <f t="shared" si="0"/>
        <v>0</v>
      </c>
      <c r="S22" s="117" t="s">
        <v>3</v>
      </c>
      <c r="T22" s="118">
        <f t="shared" si="1"/>
        <v>0</v>
      </c>
      <c r="U22" s="134"/>
      <c r="V22" s="135"/>
      <c r="W22" s="154">
        <f>(L22*M3)/1000</f>
        <v>0</v>
      </c>
    </row>
    <row r="23" spans="1:23" ht="20.25" x14ac:dyDescent="0.2">
      <c r="A23" s="261"/>
      <c r="B23" s="42"/>
      <c r="C23" s="144"/>
      <c r="D23" s="116" t="s">
        <v>3</v>
      </c>
      <c r="E23" s="146"/>
      <c r="F23" s="116" t="s">
        <v>3</v>
      </c>
      <c r="G23" s="45"/>
      <c r="H23" s="45"/>
      <c r="I23" s="45"/>
      <c r="J23" s="42"/>
      <c r="K23" s="42"/>
      <c r="L23" s="91"/>
      <c r="M23" s="91"/>
      <c r="N23" s="91">
        <v>128</v>
      </c>
      <c r="O23" s="46"/>
      <c r="P23" s="83">
        <f t="shared" si="2"/>
        <v>0</v>
      </c>
      <c r="Q23" s="114" t="s">
        <v>3</v>
      </c>
      <c r="R23" s="114">
        <f t="shared" si="0"/>
        <v>0</v>
      </c>
      <c r="S23" s="114" t="s">
        <v>3</v>
      </c>
      <c r="T23" s="115">
        <f t="shared" si="1"/>
        <v>0</v>
      </c>
      <c r="U23" s="132"/>
      <c r="V23" s="133"/>
      <c r="W23" s="154">
        <f>(L23*M3)/1000</f>
        <v>0</v>
      </c>
    </row>
    <row r="24" spans="1:23" ht="20.25" x14ac:dyDescent="0.2">
      <c r="A24" s="261"/>
      <c r="B24" s="42"/>
      <c r="C24" s="143"/>
      <c r="D24" s="113" t="s">
        <v>3</v>
      </c>
      <c r="E24" s="145"/>
      <c r="F24" s="113" t="s">
        <v>3</v>
      </c>
      <c r="G24" s="43"/>
      <c r="H24" s="43"/>
      <c r="I24" s="43"/>
      <c r="J24" s="42"/>
      <c r="K24" s="42"/>
      <c r="L24" s="91"/>
      <c r="M24" s="91"/>
      <c r="N24" s="91">
        <v>128</v>
      </c>
      <c r="O24" s="46"/>
      <c r="P24" s="84">
        <f t="shared" si="2"/>
        <v>0</v>
      </c>
      <c r="Q24" s="117" t="s">
        <v>3</v>
      </c>
      <c r="R24" s="117">
        <f t="shared" si="0"/>
        <v>0</v>
      </c>
      <c r="S24" s="117" t="s">
        <v>3</v>
      </c>
      <c r="T24" s="118">
        <f t="shared" si="1"/>
        <v>0</v>
      </c>
      <c r="U24" s="134"/>
      <c r="V24" s="135"/>
      <c r="W24" s="154">
        <f>(L24*M3)/1000</f>
        <v>0</v>
      </c>
    </row>
    <row r="25" spans="1:23" ht="20.25" x14ac:dyDescent="0.2">
      <c r="A25" s="261"/>
      <c r="B25" s="42"/>
      <c r="C25" s="144"/>
      <c r="D25" s="116" t="s">
        <v>3</v>
      </c>
      <c r="E25" s="146"/>
      <c r="F25" s="116" t="s">
        <v>3</v>
      </c>
      <c r="G25" s="45"/>
      <c r="H25" s="45"/>
      <c r="I25" s="45"/>
      <c r="J25" s="42"/>
      <c r="K25" s="42"/>
      <c r="L25" s="91"/>
      <c r="M25" s="91"/>
      <c r="N25" s="91">
        <v>128</v>
      </c>
      <c r="O25" s="46"/>
      <c r="P25" s="86">
        <f t="shared" si="2"/>
        <v>0</v>
      </c>
      <c r="Q25" s="121" t="s">
        <v>3</v>
      </c>
      <c r="R25" s="121">
        <f t="shared" si="0"/>
        <v>0</v>
      </c>
      <c r="S25" s="121" t="s">
        <v>3</v>
      </c>
      <c r="T25" s="122">
        <f t="shared" si="1"/>
        <v>0</v>
      </c>
      <c r="U25" s="138"/>
      <c r="V25" s="139"/>
      <c r="W25" s="154">
        <f>(L25*M3)/1000</f>
        <v>0</v>
      </c>
    </row>
    <row r="26" spans="1:23" ht="20.25" x14ac:dyDescent="0.2">
      <c r="A26" s="261"/>
      <c r="B26" s="42"/>
      <c r="C26" s="143"/>
      <c r="D26" s="113" t="s">
        <v>3</v>
      </c>
      <c r="E26" s="145"/>
      <c r="F26" s="113" t="s">
        <v>3</v>
      </c>
      <c r="G26" s="43"/>
      <c r="H26" s="43"/>
      <c r="I26" s="43"/>
      <c r="J26" s="42"/>
      <c r="K26" s="42"/>
      <c r="L26" s="91"/>
      <c r="M26" s="91"/>
      <c r="N26" s="91">
        <v>128</v>
      </c>
      <c r="O26" s="46"/>
      <c r="P26" s="86">
        <f t="shared" si="2"/>
        <v>0</v>
      </c>
      <c r="Q26" s="121" t="s">
        <v>3</v>
      </c>
      <c r="R26" s="121">
        <f t="shared" si="0"/>
        <v>0</v>
      </c>
      <c r="S26" s="121" t="s">
        <v>3</v>
      </c>
      <c r="T26" s="122">
        <f t="shared" si="1"/>
        <v>0</v>
      </c>
      <c r="U26" s="138"/>
      <c r="V26" s="139"/>
      <c r="W26" s="154">
        <f>(L26*M3)/1000</f>
        <v>0</v>
      </c>
    </row>
    <row r="27" spans="1:23" ht="21.75" thickBot="1" x14ac:dyDescent="0.25">
      <c r="A27" s="262"/>
      <c r="B27" s="267"/>
      <c r="C27" s="268"/>
      <c r="D27" s="268"/>
      <c r="E27" s="268"/>
      <c r="F27" s="268"/>
      <c r="G27" s="268"/>
      <c r="H27" s="268"/>
      <c r="I27" s="268"/>
      <c r="J27" s="268"/>
      <c r="K27" s="269"/>
      <c r="L27" s="123" t="s">
        <v>6</v>
      </c>
      <c r="M27" s="123"/>
      <c r="N27" s="123"/>
      <c r="O27" s="124" t="e">
        <f t="array" ref="O27">AVERAGE(IF(O6:O26&lt;&gt;0,O6:O26,FALSE))</f>
        <v>#DIV/0!</v>
      </c>
      <c r="P27" s="125">
        <f>SUM(P7:P26)</f>
        <v>0</v>
      </c>
      <c r="Q27" s="125" t="s">
        <v>3</v>
      </c>
      <c r="R27" s="125">
        <f>SUM(R7:R26)</f>
        <v>0</v>
      </c>
      <c r="S27" s="125" t="s">
        <v>3</v>
      </c>
      <c r="T27" s="126">
        <f>SUM(T7:T26)</f>
        <v>0</v>
      </c>
      <c r="U27" s="140"/>
      <c r="V27" s="141"/>
      <c r="W27" s="80"/>
    </row>
    <row r="28" spans="1:23" ht="21.75" customHeight="1" x14ac:dyDescent="0.2">
      <c r="A28" s="259" t="s">
        <v>14</v>
      </c>
      <c r="B28" s="127"/>
      <c r="C28" s="128"/>
      <c r="D28" s="128"/>
      <c r="E28" s="128"/>
      <c r="F28" s="128"/>
      <c r="G28" s="128"/>
      <c r="H28" s="128"/>
      <c r="I28" s="277" t="s">
        <v>124</v>
      </c>
      <c r="J28" s="278"/>
      <c r="K28" s="278"/>
      <c r="L28" s="278"/>
      <c r="M28" s="278"/>
      <c r="N28" s="278"/>
      <c r="O28" s="279"/>
      <c r="P28" s="263"/>
      <c r="Q28" s="264"/>
      <c r="R28" s="93"/>
      <c r="S28" s="265"/>
      <c r="T28" s="266"/>
      <c r="U28" s="128"/>
      <c r="V28" s="128"/>
      <c r="W28" s="129"/>
    </row>
    <row r="29" spans="1:23" ht="31.5" customHeight="1" x14ac:dyDescent="0.2">
      <c r="A29" s="259"/>
      <c r="B29" s="270"/>
      <c r="C29" s="271"/>
      <c r="D29" s="271"/>
      <c r="E29" s="271"/>
      <c r="F29" s="271"/>
      <c r="G29" s="271"/>
      <c r="H29" s="271"/>
      <c r="I29" s="271"/>
      <c r="J29" s="271"/>
      <c r="K29" s="271"/>
      <c r="L29" s="271"/>
      <c r="M29" s="271"/>
      <c r="N29" s="271"/>
      <c r="O29" s="271"/>
      <c r="P29" s="271"/>
      <c r="Q29" s="271"/>
      <c r="R29" s="271"/>
      <c r="S29" s="271"/>
      <c r="T29" s="271"/>
      <c r="U29" s="271"/>
      <c r="V29" s="271"/>
      <c r="W29" s="272"/>
    </row>
    <row r="30" spans="1:23" ht="12.75" customHeight="1" x14ac:dyDescent="0.2">
      <c r="A30" s="259"/>
      <c r="B30" s="273"/>
      <c r="C30" s="271"/>
      <c r="D30" s="271"/>
      <c r="E30" s="271"/>
      <c r="F30" s="271"/>
      <c r="G30" s="271"/>
      <c r="H30" s="271"/>
      <c r="I30" s="271"/>
      <c r="J30" s="271"/>
      <c r="K30" s="271"/>
      <c r="L30" s="271"/>
      <c r="M30" s="271"/>
      <c r="N30" s="271"/>
      <c r="O30" s="271"/>
      <c r="P30" s="271"/>
      <c r="Q30" s="271"/>
      <c r="R30" s="271"/>
      <c r="S30" s="271"/>
      <c r="T30" s="271"/>
      <c r="U30" s="271"/>
      <c r="V30" s="271"/>
      <c r="W30" s="272"/>
    </row>
    <row r="31" spans="1:23" ht="12.75" customHeight="1" x14ac:dyDescent="0.2">
      <c r="A31" s="259"/>
      <c r="B31" s="273"/>
      <c r="C31" s="271"/>
      <c r="D31" s="271"/>
      <c r="E31" s="271"/>
      <c r="F31" s="271"/>
      <c r="G31" s="271"/>
      <c r="H31" s="271"/>
      <c r="I31" s="271"/>
      <c r="J31" s="271"/>
      <c r="K31" s="271"/>
      <c r="L31" s="271"/>
      <c r="M31" s="271"/>
      <c r="N31" s="271"/>
      <c r="O31" s="271"/>
      <c r="P31" s="271"/>
      <c r="Q31" s="271"/>
      <c r="R31" s="271"/>
      <c r="S31" s="271"/>
      <c r="T31" s="271"/>
      <c r="U31" s="271"/>
      <c r="V31" s="271"/>
      <c r="W31" s="272"/>
    </row>
    <row r="32" spans="1:23" ht="12.75" customHeight="1" x14ac:dyDescent="0.2">
      <c r="A32" s="259"/>
      <c r="B32" s="273"/>
      <c r="C32" s="271"/>
      <c r="D32" s="271"/>
      <c r="E32" s="271"/>
      <c r="F32" s="271"/>
      <c r="G32" s="271"/>
      <c r="H32" s="271"/>
      <c r="I32" s="271"/>
      <c r="J32" s="271"/>
      <c r="K32" s="271"/>
      <c r="L32" s="271"/>
      <c r="M32" s="271"/>
      <c r="N32" s="271"/>
      <c r="O32" s="271"/>
      <c r="P32" s="271"/>
      <c r="Q32" s="271"/>
      <c r="R32" s="271"/>
      <c r="S32" s="271"/>
      <c r="T32" s="271"/>
      <c r="U32" s="271"/>
      <c r="V32" s="271"/>
      <c r="W32" s="272"/>
    </row>
    <row r="33" spans="1:23" ht="13.5" thickBot="1" x14ac:dyDescent="0.25">
      <c r="A33" s="260"/>
      <c r="B33" s="274"/>
      <c r="C33" s="275"/>
      <c r="D33" s="275"/>
      <c r="E33" s="275"/>
      <c r="F33" s="275"/>
      <c r="G33" s="275"/>
      <c r="H33" s="275"/>
      <c r="I33" s="275"/>
      <c r="J33" s="275"/>
      <c r="K33" s="275"/>
      <c r="L33" s="275"/>
      <c r="M33" s="275"/>
      <c r="N33" s="275"/>
      <c r="O33" s="275"/>
      <c r="P33" s="275"/>
      <c r="Q33" s="275"/>
      <c r="R33" s="275"/>
      <c r="S33" s="275"/>
      <c r="T33" s="275"/>
      <c r="U33" s="275"/>
      <c r="V33" s="275"/>
      <c r="W33" s="276"/>
    </row>
  </sheetData>
  <sheetProtection password="CC71" sheet="1" objects="1" scenarios="1"/>
  <mergeCells count="19">
    <mergeCell ref="A1:W1"/>
    <mergeCell ref="B2:J2"/>
    <mergeCell ref="P2:W2"/>
    <mergeCell ref="B3:J3"/>
    <mergeCell ref="L3:L4"/>
    <mergeCell ref="M3:O4"/>
    <mergeCell ref="P3:R4"/>
    <mergeCell ref="T3:W4"/>
    <mergeCell ref="B4:J4"/>
    <mergeCell ref="K2:O2"/>
    <mergeCell ref="C5:G5"/>
    <mergeCell ref="P5:T5"/>
    <mergeCell ref="A12:A27"/>
    <mergeCell ref="B27:K27"/>
    <mergeCell ref="A28:A33"/>
    <mergeCell ref="I28:O28"/>
    <mergeCell ref="P28:Q28"/>
    <mergeCell ref="S28:T28"/>
    <mergeCell ref="B29:W33"/>
  </mergeCells>
  <pageMargins left="0.25" right="0.25" top="0.75" bottom="0.75" header="0.3" footer="0.3"/>
  <pageSetup scale="5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3"/>
  <sheetViews>
    <sheetView showGridLines="0" view="pageLayout" zoomScale="70" zoomScaleNormal="100" zoomScalePageLayoutView="70" workbookViewId="0">
      <selection activeCell="K25" sqref="K25"/>
    </sheetView>
  </sheetViews>
  <sheetFormatPr defaultColWidth="0" defaultRowHeight="0" customHeight="1" zeroHeight="1" x14ac:dyDescent="0.2"/>
  <cols>
    <col min="1" max="1" width="18" style="82" customWidth="1"/>
    <col min="2" max="2" width="21.28515625" style="82" bestFit="1" customWidth="1"/>
    <col min="3" max="3" width="4.7109375" style="82" bestFit="1" customWidth="1"/>
    <col min="4" max="4" width="2.28515625" style="82" bestFit="1" customWidth="1"/>
    <col min="5" max="5" width="6.42578125" style="82" bestFit="1" customWidth="1"/>
    <col min="6" max="6" width="2.28515625" style="82" bestFit="1" customWidth="1"/>
    <col min="7" max="7" width="5" style="82" bestFit="1" customWidth="1"/>
    <col min="8" max="8" width="9.42578125" style="82" customWidth="1"/>
    <col min="9" max="9" width="17.28515625" style="82" customWidth="1"/>
    <col min="10" max="10" width="14.7109375" style="82" customWidth="1"/>
    <col min="11" max="11" width="18.7109375" style="82" customWidth="1"/>
    <col min="12" max="12" width="12" style="82" customWidth="1"/>
    <col min="13" max="13" width="5.7109375" style="82" customWidth="1"/>
    <col min="14" max="14" width="11.140625" style="82" customWidth="1"/>
    <col min="15" max="15" width="13.5703125" style="82" customWidth="1"/>
    <col min="16" max="16" width="9" style="82" customWidth="1"/>
    <col min="17" max="17" width="1.5703125" style="82" customWidth="1"/>
    <col min="18" max="18" width="9" style="82" bestFit="1" customWidth="1"/>
    <col min="19" max="19" width="2" style="82" customWidth="1"/>
    <col min="20" max="20" width="9" style="82" customWidth="1"/>
    <col min="21" max="21" width="13.140625" style="82" customWidth="1"/>
    <col min="22" max="22" width="16" style="82" customWidth="1"/>
    <col min="23" max="23" width="15" style="82" customWidth="1"/>
    <col min="24" max="24" width="0.85546875" style="82" customWidth="1"/>
    <col min="25" max="26" width="0" style="82" hidden="1" customWidth="1"/>
    <col min="27" max="16384" width="9.140625" style="82" hidden="1"/>
  </cols>
  <sheetData>
    <row r="1" spans="1:23" ht="30" x14ac:dyDescent="0.4">
      <c r="A1" s="225" t="s">
        <v>8</v>
      </c>
      <c r="B1" s="226"/>
      <c r="C1" s="226"/>
      <c r="D1" s="226"/>
      <c r="E1" s="226"/>
      <c r="F1" s="226"/>
      <c r="G1" s="226"/>
      <c r="H1" s="226"/>
      <c r="I1" s="226"/>
      <c r="J1" s="226"/>
      <c r="K1" s="226"/>
      <c r="L1" s="226"/>
      <c r="M1" s="226"/>
      <c r="N1" s="226"/>
      <c r="O1" s="226"/>
      <c r="P1" s="226"/>
      <c r="Q1" s="226"/>
      <c r="R1" s="226"/>
      <c r="S1" s="226"/>
      <c r="T1" s="226"/>
      <c r="U1" s="227"/>
      <c r="V1" s="227"/>
      <c r="W1" s="228"/>
    </row>
    <row r="2" spans="1:23" ht="20.25" x14ac:dyDescent="0.2">
      <c r="A2" s="94" t="s">
        <v>10</v>
      </c>
      <c r="B2" s="229" t="str">
        <f>'Cover Sheet'!E7</f>
        <v>Golf Course Name</v>
      </c>
      <c r="C2" s="229"/>
      <c r="D2" s="229"/>
      <c r="E2" s="229"/>
      <c r="F2" s="229"/>
      <c r="G2" s="229"/>
      <c r="H2" s="229"/>
      <c r="I2" s="229"/>
      <c r="J2" s="229"/>
      <c r="K2" s="280" t="s">
        <v>121</v>
      </c>
      <c r="L2" s="281"/>
      <c r="M2" s="281"/>
      <c r="N2" s="281"/>
      <c r="O2" s="282"/>
      <c r="P2" s="233"/>
      <c r="Q2" s="233"/>
      <c r="R2" s="233"/>
      <c r="S2" s="233"/>
      <c r="T2" s="233"/>
      <c r="U2" s="233"/>
      <c r="V2" s="233"/>
      <c r="W2" s="234"/>
    </row>
    <row r="3" spans="1:23" ht="20.25" customHeight="1" x14ac:dyDescent="0.2">
      <c r="A3" s="94" t="s">
        <v>12</v>
      </c>
      <c r="B3" s="235" t="str">
        <f>'Cover Sheet'!E41</f>
        <v>Plan Start Date</v>
      </c>
      <c r="C3" s="235"/>
      <c r="D3" s="235"/>
      <c r="E3" s="235"/>
      <c r="F3" s="235"/>
      <c r="G3" s="235"/>
      <c r="H3" s="235"/>
      <c r="I3" s="235"/>
      <c r="J3" s="235"/>
      <c r="K3" s="149"/>
      <c r="L3" s="236" t="s">
        <v>11</v>
      </c>
      <c r="M3" s="239"/>
      <c r="N3" s="240"/>
      <c r="O3" s="241"/>
      <c r="P3" s="245" t="s">
        <v>109</v>
      </c>
      <c r="Q3" s="246"/>
      <c r="R3" s="247"/>
      <c r="S3" s="97"/>
      <c r="T3" s="251"/>
      <c r="U3" s="252"/>
      <c r="V3" s="252"/>
      <c r="W3" s="253"/>
    </row>
    <row r="4" spans="1:23" ht="21" customHeight="1" thickBot="1" x14ac:dyDescent="0.25">
      <c r="A4" s="98" t="s">
        <v>13</v>
      </c>
      <c r="B4" s="238" t="str">
        <f>'Cover Sheet'!E42</f>
        <v>Plan End Date</v>
      </c>
      <c r="C4" s="238"/>
      <c r="D4" s="238"/>
      <c r="E4" s="238"/>
      <c r="F4" s="238"/>
      <c r="G4" s="238"/>
      <c r="H4" s="238"/>
      <c r="I4" s="238"/>
      <c r="J4" s="238"/>
      <c r="K4" s="150"/>
      <c r="L4" s="237"/>
      <c r="M4" s="242"/>
      <c r="N4" s="243"/>
      <c r="O4" s="244"/>
      <c r="P4" s="248"/>
      <c r="Q4" s="249"/>
      <c r="R4" s="250"/>
      <c r="S4" s="100"/>
      <c r="T4" s="243"/>
      <c r="U4" s="243"/>
      <c r="V4" s="243"/>
      <c r="W4" s="254"/>
    </row>
    <row r="5" spans="1:23" ht="81.75" thickBot="1" x14ac:dyDescent="0.25">
      <c r="A5" s="101" t="s">
        <v>7</v>
      </c>
      <c r="B5" s="102" t="s">
        <v>9</v>
      </c>
      <c r="C5" s="255" t="s">
        <v>0</v>
      </c>
      <c r="D5" s="255"/>
      <c r="E5" s="255"/>
      <c r="F5" s="255"/>
      <c r="G5" s="255"/>
      <c r="H5" s="102" t="s">
        <v>96</v>
      </c>
      <c r="I5" s="102" t="s">
        <v>103</v>
      </c>
      <c r="J5" s="102" t="s">
        <v>100</v>
      </c>
      <c r="K5" s="102" t="s">
        <v>104</v>
      </c>
      <c r="L5" s="102" t="s">
        <v>108</v>
      </c>
      <c r="M5" s="102" t="s">
        <v>101</v>
      </c>
      <c r="N5" s="102" t="s">
        <v>120</v>
      </c>
      <c r="O5" s="102" t="s">
        <v>1</v>
      </c>
      <c r="P5" s="256" t="s">
        <v>105</v>
      </c>
      <c r="Q5" s="257"/>
      <c r="R5" s="257"/>
      <c r="S5" s="257"/>
      <c r="T5" s="258"/>
      <c r="U5" s="103" t="s">
        <v>102</v>
      </c>
      <c r="V5" s="104" t="s">
        <v>55</v>
      </c>
      <c r="W5" s="153" t="s">
        <v>123</v>
      </c>
    </row>
    <row r="6" spans="1:23" ht="23.25" x14ac:dyDescent="0.2">
      <c r="A6" s="87" t="s">
        <v>97</v>
      </c>
      <c r="B6" s="105"/>
      <c r="C6" s="106" t="s">
        <v>2</v>
      </c>
      <c r="D6" s="107" t="s">
        <v>3</v>
      </c>
      <c r="E6" s="107" t="s">
        <v>4</v>
      </c>
      <c r="F6" s="107" t="s">
        <v>3</v>
      </c>
      <c r="G6" s="108" t="s">
        <v>5</v>
      </c>
      <c r="H6" s="108"/>
      <c r="I6" s="108"/>
      <c r="J6" s="105"/>
      <c r="K6" s="105"/>
      <c r="L6" s="109"/>
      <c r="M6" s="109"/>
      <c r="N6" s="109"/>
      <c r="O6" s="105"/>
      <c r="P6" s="110" t="s">
        <v>2</v>
      </c>
      <c r="Q6" s="111" t="s">
        <v>3</v>
      </c>
      <c r="R6" s="111" t="s">
        <v>107</v>
      </c>
      <c r="S6" s="111" t="s">
        <v>3</v>
      </c>
      <c r="T6" s="112" t="s">
        <v>106</v>
      </c>
      <c r="U6" s="130"/>
      <c r="V6" s="131"/>
      <c r="W6" s="92"/>
    </row>
    <row r="7" spans="1:23" ht="20.25" x14ac:dyDescent="0.2">
      <c r="A7" s="147"/>
      <c r="B7" s="42"/>
      <c r="C7" s="143"/>
      <c r="D7" s="113" t="s">
        <v>3</v>
      </c>
      <c r="E7" s="145"/>
      <c r="F7" s="113" t="s">
        <v>3</v>
      </c>
      <c r="G7" s="43"/>
      <c r="H7" s="43"/>
      <c r="I7" s="43"/>
      <c r="J7" s="42"/>
      <c r="K7" s="42"/>
      <c r="L7" s="91"/>
      <c r="M7" s="91"/>
      <c r="N7" s="91">
        <v>128</v>
      </c>
      <c r="O7" s="46"/>
      <c r="P7" s="83">
        <f>(((C7*N7)/128)*L7)/100*H7</f>
        <v>0</v>
      </c>
      <c r="Q7" s="114" t="s">
        <v>3</v>
      </c>
      <c r="R7" s="114">
        <f t="shared" ref="R7:R26" si="0">(((E7*N7)/128)*L7)/100*H7</f>
        <v>0</v>
      </c>
      <c r="S7" s="114" t="s">
        <v>3</v>
      </c>
      <c r="T7" s="115">
        <f t="shared" ref="T7:T26" si="1">(((G7*N7)/128)*L7)/100*H7</f>
        <v>0</v>
      </c>
      <c r="U7" s="132"/>
      <c r="V7" s="133"/>
      <c r="W7" s="154">
        <f>(L7*M3)/1000</f>
        <v>0</v>
      </c>
    </row>
    <row r="8" spans="1:23" ht="20.25" x14ac:dyDescent="0.2">
      <c r="A8" s="88" t="s">
        <v>98</v>
      </c>
      <c r="B8" s="42"/>
      <c r="C8" s="144"/>
      <c r="D8" s="116" t="s">
        <v>3</v>
      </c>
      <c r="E8" s="146"/>
      <c r="F8" s="116" t="s">
        <v>3</v>
      </c>
      <c r="G8" s="44"/>
      <c r="H8" s="44"/>
      <c r="I8" s="44"/>
      <c r="J8" s="42"/>
      <c r="K8" s="42"/>
      <c r="L8" s="91"/>
      <c r="M8" s="91"/>
      <c r="N8" s="91">
        <v>128</v>
      </c>
      <c r="O8" s="46"/>
      <c r="P8" s="84">
        <f>(((C8*N8)*L8)/128)/100*H8</f>
        <v>0</v>
      </c>
      <c r="Q8" s="117" t="s">
        <v>3</v>
      </c>
      <c r="R8" s="117">
        <f t="shared" si="0"/>
        <v>0</v>
      </c>
      <c r="S8" s="117" t="s">
        <v>3</v>
      </c>
      <c r="T8" s="118">
        <f t="shared" si="1"/>
        <v>0</v>
      </c>
      <c r="U8" s="134"/>
      <c r="V8" s="135"/>
      <c r="W8" s="154">
        <f>(L8*M3)/1000</f>
        <v>0</v>
      </c>
    </row>
    <row r="9" spans="1:23" ht="20.25" x14ac:dyDescent="0.2">
      <c r="A9" s="147"/>
      <c r="B9" s="42"/>
      <c r="C9" s="143"/>
      <c r="D9" s="113" t="s">
        <v>3</v>
      </c>
      <c r="E9" s="145"/>
      <c r="F9" s="113" t="s">
        <v>3</v>
      </c>
      <c r="G9" s="43"/>
      <c r="H9" s="43"/>
      <c r="I9" s="43"/>
      <c r="J9" s="42"/>
      <c r="K9" s="42"/>
      <c r="L9" s="91"/>
      <c r="M9" s="91"/>
      <c r="N9" s="91">
        <v>128</v>
      </c>
      <c r="O9" s="46"/>
      <c r="P9" s="83">
        <f t="shared" ref="P9:P26" si="2">(((C9*N9)/128)*L9)/100*H9</f>
        <v>0</v>
      </c>
      <c r="Q9" s="114" t="s">
        <v>3</v>
      </c>
      <c r="R9" s="114">
        <f t="shared" si="0"/>
        <v>0</v>
      </c>
      <c r="S9" s="114" t="s">
        <v>3</v>
      </c>
      <c r="T9" s="115">
        <f t="shared" si="1"/>
        <v>0</v>
      </c>
      <c r="U9" s="132"/>
      <c r="V9" s="133"/>
      <c r="W9" s="154">
        <f>(L9*M3)/1000</f>
        <v>0</v>
      </c>
    </row>
    <row r="10" spans="1:23" ht="20.25" x14ac:dyDescent="0.2">
      <c r="A10" s="90" t="s">
        <v>99</v>
      </c>
      <c r="B10" s="42"/>
      <c r="C10" s="143"/>
      <c r="D10" s="113" t="s">
        <v>3</v>
      </c>
      <c r="E10" s="145"/>
      <c r="F10" s="113" t="s">
        <v>3</v>
      </c>
      <c r="G10" s="43"/>
      <c r="H10" s="43"/>
      <c r="I10" s="43"/>
      <c r="J10" s="42"/>
      <c r="K10" s="42"/>
      <c r="L10" s="91"/>
      <c r="M10" s="91"/>
      <c r="N10" s="91">
        <v>128</v>
      </c>
      <c r="O10" s="46"/>
      <c r="P10" s="84">
        <f t="shared" si="2"/>
        <v>0</v>
      </c>
      <c r="Q10" s="117" t="s">
        <v>3</v>
      </c>
      <c r="R10" s="117">
        <f t="shared" si="0"/>
        <v>0</v>
      </c>
      <c r="S10" s="117" t="s">
        <v>3</v>
      </c>
      <c r="T10" s="118">
        <f t="shared" si="1"/>
        <v>0</v>
      </c>
      <c r="U10" s="134"/>
      <c r="V10" s="135"/>
      <c r="W10" s="154">
        <f>(L10*M3)/1000</f>
        <v>0</v>
      </c>
    </row>
    <row r="11" spans="1:23" ht="20.25" x14ac:dyDescent="0.2">
      <c r="A11" s="42"/>
      <c r="B11" s="89"/>
      <c r="C11" s="144"/>
      <c r="D11" s="116" t="s">
        <v>3</v>
      </c>
      <c r="E11" s="146"/>
      <c r="F11" s="116" t="s">
        <v>3</v>
      </c>
      <c r="G11" s="45"/>
      <c r="H11" s="45"/>
      <c r="I11" s="45"/>
      <c r="J11" s="42"/>
      <c r="K11" s="42"/>
      <c r="L11" s="91"/>
      <c r="M11" s="91"/>
      <c r="N11" s="91">
        <v>128</v>
      </c>
      <c r="O11" s="46"/>
      <c r="P11" s="83">
        <f t="shared" si="2"/>
        <v>0</v>
      </c>
      <c r="Q11" s="114" t="s">
        <v>3</v>
      </c>
      <c r="R11" s="114">
        <f t="shared" si="0"/>
        <v>0</v>
      </c>
      <c r="S11" s="114" t="s">
        <v>3</v>
      </c>
      <c r="T11" s="115">
        <f t="shared" si="1"/>
        <v>0</v>
      </c>
      <c r="U11" s="132"/>
      <c r="V11" s="133"/>
      <c r="W11" s="154">
        <f>(L11*M3)/1000</f>
        <v>0</v>
      </c>
    </row>
    <row r="12" spans="1:23" ht="20.25" x14ac:dyDescent="0.2">
      <c r="A12" s="261"/>
      <c r="B12" s="42"/>
      <c r="C12" s="143"/>
      <c r="D12" s="113" t="s">
        <v>3</v>
      </c>
      <c r="E12" s="145"/>
      <c r="F12" s="113" t="s">
        <v>3</v>
      </c>
      <c r="G12" s="43"/>
      <c r="H12" s="43"/>
      <c r="I12" s="43"/>
      <c r="J12" s="42"/>
      <c r="K12" s="42"/>
      <c r="L12" s="91"/>
      <c r="M12" s="91"/>
      <c r="N12" s="91">
        <v>128</v>
      </c>
      <c r="O12" s="46"/>
      <c r="P12" s="84">
        <f t="shared" si="2"/>
        <v>0</v>
      </c>
      <c r="Q12" s="117" t="s">
        <v>3</v>
      </c>
      <c r="R12" s="117">
        <f t="shared" si="0"/>
        <v>0</v>
      </c>
      <c r="S12" s="117" t="s">
        <v>3</v>
      </c>
      <c r="T12" s="118">
        <f t="shared" si="1"/>
        <v>0</v>
      </c>
      <c r="U12" s="134"/>
      <c r="V12" s="135"/>
      <c r="W12" s="154">
        <f>(L12*M3)/1000</f>
        <v>0</v>
      </c>
    </row>
    <row r="13" spans="1:23" ht="20.25" x14ac:dyDescent="0.2">
      <c r="A13" s="261"/>
      <c r="B13" s="42"/>
      <c r="C13" s="144"/>
      <c r="D13" s="116" t="s">
        <v>3</v>
      </c>
      <c r="E13" s="146"/>
      <c r="F13" s="116" t="s">
        <v>3</v>
      </c>
      <c r="G13" s="45"/>
      <c r="H13" s="45"/>
      <c r="I13" s="45"/>
      <c r="J13" s="42"/>
      <c r="K13" s="42"/>
      <c r="L13" s="91"/>
      <c r="M13" s="91"/>
      <c r="N13" s="91">
        <v>128</v>
      </c>
      <c r="O13" s="46"/>
      <c r="P13" s="83">
        <f t="shared" si="2"/>
        <v>0</v>
      </c>
      <c r="Q13" s="114" t="s">
        <v>3</v>
      </c>
      <c r="R13" s="114">
        <f t="shared" si="0"/>
        <v>0</v>
      </c>
      <c r="S13" s="114" t="s">
        <v>3</v>
      </c>
      <c r="T13" s="115">
        <f t="shared" si="1"/>
        <v>0</v>
      </c>
      <c r="U13" s="132"/>
      <c r="V13" s="133"/>
      <c r="W13" s="154">
        <f>(L13*M3)/1000</f>
        <v>0</v>
      </c>
    </row>
    <row r="14" spans="1:23" ht="20.25" x14ac:dyDescent="0.2">
      <c r="A14" s="261"/>
      <c r="B14" s="42"/>
      <c r="C14" s="143"/>
      <c r="D14" s="113" t="s">
        <v>3</v>
      </c>
      <c r="E14" s="145"/>
      <c r="F14" s="113" t="s">
        <v>3</v>
      </c>
      <c r="G14" s="43"/>
      <c r="H14" s="43"/>
      <c r="I14" s="43"/>
      <c r="J14" s="42"/>
      <c r="K14" s="42"/>
      <c r="L14" s="91"/>
      <c r="M14" s="91"/>
      <c r="N14" s="91">
        <v>128</v>
      </c>
      <c r="O14" s="46"/>
      <c r="P14" s="84">
        <f t="shared" si="2"/>
        <v>0</v>
      </c>
      <c r="Q14" s="117" t="s">
        <v>3</v>
      </c>
      <c r="R14" s="117">
        <f t="shared" si="0"/>
        <v>0</v>
      </c>
      <c r="S14" s="117" t="s">
        <v>3</v>
      </c>
      <c r="T14" s="118">
        <f t="shared" si="1"/>
        <v>0</v>
      </c>
      <c r="U14" s="134"/>
      <c r="V14" s="135"/>
      <c r="W14" s="154">
        <f>(L14*M3)/1000</f>
        <v>0</v>
      </c>
    </row>
    <row r="15" spans="1:23" ht="20.25" x14ac:dyDescent="0.2">
      <c r="A15" s="261"/>
      <c r="B15" s="42"/>
      <c r="C15" s="144"/>
      <c r="D15" s="116" t="s">
        <v>3</v>
      </c>
      <c r="E15" s="146"/>
      <c r="F15" s="116" t="s">
        <v>3</v>
      </c>
      <c r="G15" s="45"/>
      <c r="H15" s="45"/>
      <c r="I15" s="45"/>
      <c r="J15" s="42"/>
      <c r="K15" s="42"/>
      <c r="L15" s="91"/>
      <c r="M15" s="91"/>
      <c r="N15" s="91">
        <v>128</v>
      </c>
      <c r="O15" s="46"/>
      <c r="P15" s="85">
        <f t="shared" si="2"/>
        <v>0</v>
      </c>
      <c r="Q15" s="119" t="s">
        <v>3</v>
      </c>
      <c r="R15" s="119">
        <f t="shared" si="0"/>
        <v>0</v>
      </c>
      <c r="S15" s="119" t="s">
        <v>3</v>
      </c>
      <c r="T15" s="120">
        <f t="shared" si="1"/>
        <v>0</v>
      </c>
      <c r="U15" s="136"/>
      <c r="V15" s="137"/>
      <c r="W15" s="154">
        <f>(L15*M3)/1000</f>
        <v>0</v>
      </c>
    </row>
    <row r="16" spans="1:23" ht="20.25" x14ac:dyDescent="0.2">
      <c r="A16" s="261"/>
      <c r="B16" s="42"/>
      <c r="C16" s="143"/>
      <c r="D16" s="113" t="s">
        <v>3</v>
      </c>
      <c r="E16" s="145"/>
      <c r="F16" s="113" t="s">
        <v>3</v>
      </c>
      <c r="G16" s="43"/>
      <c r="H16" s="43"/>
      <c r="I16" s="43"/>
      <c r="J16" s="42"/>
      <c r="K16" s="42"/>
      <c r="L16" s="91"/>
      <c r="M16" s="91"/>
      <c r="N16" s="91">
        <v>128</v>
      </c>
      <c r="O16" s="46"/>
      <c r="P16" s="85">
        <f t="shared" si="2"/>
        <v>0</v>
      </c>
      <c r="Q16" s="119" t="s">
        <v>3</v>
      </c>
      <c r="R16" s="119">
        <f t="shared" si="0"/>
        <v>0</v>
      </c>
      <c r="S16" s="119" t="s">
        <v>3</v>
      </c>
      <c r="T16" s="120">
        <f t="shared" si="1"/>
        <v>0</v>
      </c>
      <c r="U16" s="136"/>
      <c r="V16" s="137"/>
      <c r="W16" s="154">
        <f>(L16*M3)/1000</f>
        <v>0</v>
      </c>
    </row>
    <row r="17" spans="1:23" ht="20.25" x14ac:dyDescent="0.2">
      <c r="A17" s="261"/>
      <c r="B17" s="42"/>
      <c r="C17" s="144"/>
      <c r="D17" s="116" t="s">
        <v>3</v>
      </c>
      <c r="E17" s="146"/>
      <c r="F17" s="116" t="s">
        <v>3</v>
      </c>
      <c r="G17" s="45"/>
      <c r="H17" s="45"/>
      <c r="I17" s="45"/>
      <c r="J17" s="42"/>
      <c r="K17" s="42"/>
      <c r="L17" s="91"/>
      <c r="M17" s="91"/>
      <c r="N17" s="91">
        <v>128</v>
      </c>
      <c r="O17" s="46"/>
      <c r="P17" s="84">
        <f t="shared" si="2"/>
        <v>0</v>
      </c>
      <c r="Q17" s="117" t="s">
        <v>3</v>
      </c>
      <c r="R17" s="117">
        <f t="shared" si="0"/>
        <v>0</v>
      </c>
      <c r="S17" s="117" t="s">
        <v>3</v>
      </c>
      <c r="T17" s="118">
        <f t="shared" si="1"/>
        <v>0</v>
      </c>
      <c r="U17" s="134"/>
      <c r="V17" s="135"/>
      <c r="W17" s="154">
        <f>(L17*M3)/1000</f>
        <v>0</v>
      </c>
    </row>
    <row r="18" spans="1:23" ht="20.25" x14ac:dyDescent="0.2">
      <c r="A18" s="261"/>
      <c r="B18" s="42"/>
      <c r="C18" s="143"/>
      <c r="D18" s="113" t="s">
        <v>3</v>
      </c>
      <c r="E18" s="145"/>
      <c r="F18" s="113" t="s">
        <v>3</v>
      </c>
      <c r="G18" s="43"/>
      <c r="H18" s="43"/>
      <c r="I18" s="43"/>
      <c r="J18" s="42"/>
      <c r="K18" s="42"/>
      <c r="L18" s="91"/>
      <c r="M18" s="91"/>
      <c r="N18" s="91">
        <v>128</v>
      </c>
      <c r="O18" s="46"/>
      <c r="P18" s="84">
        <f t="shared" si="2"/>
        <v>0</v>
      </c>
      <c r="Q18" s="117" t="s">
        <v>3</v>
      </c>
      <c r="R18" s="117">
        <f t="shared" si="0"/>
        <v>0</v>
      </c>
      <c r="S18" s="117" t="s">
        <v>3</v>
      </c>
      <c r="T18" s="118">
        <f t="shared" si="1"/>
        <v>0</v>
      </c>
      <c r="U18" s="134"/>
      <c r="V18" s="135"/>
      <c r="W18" s="154">
        <f>(L18*M3)/1000</f>
        <v>0</v>
      </c>
    </row>
    <row r="19" spans="1:23" ht="20.25" x14ac:dyDescent="0.2">
      <c r="A19" s="261"/>
      <c r="B19" s="42"/>
      <c r="C19" s="144"/>
      <c r="D19" s="116" t="s">
        <v>3</v>
      </c>
      <c r="E19" s="146"/>
      <c r="F19" s="116" t="s">
        <v>3</v>
      </c>
      <c r="G19" s="45"/>
      <c r="H19" s="45"/>
      <c r="I19" s="45"/>
      <c r="J19" s="42"/>
      <c r="K19" s="42"/>
      <c r="L19" s="91"/>
      <c r="M19" s="91"/>
      <c r="N19" s="91">
        <v>128</v>
      </c>
      <c r="O19" s="46"/>
      <c r="P19" s="83">
        <f t="shared" si="2"/>
        <v>0</v>
      </c>
      <c r="Q19" s="114" t="s">
        <v>3</v>
      </c>
      <c r="R19" s="114">
        <f t="shared" si="0"/>
        <v>0</v>
      </c>
      <c r="S19" s="114" t="s">
        <v>3</v>
      </c>
      <c r="T19" s="115">
        <f t="shared" si="1"/>
        <v>0</v>
      </c>
      <c r="U19" s="132"/>
      <c r="V19" s="133"/>
      <c r="W19" s="154">
        <f>(L19*M3)/1000</f>
        <v>0</v>
      </c>
    </row>
    <row r="20" spans="1:23" ht="20.25" x14ac:dyDescent="0.2">
      <c r="A20" s="261"/>
      <c r="B20" s="42"/>
      <c r="C20" s="143"/>
      <c r="D20" s="113" t="s">
        <v>3</v>
      </c>
      <c r="E20" s="145"/>
      <c r="F20" s="113" t="s">
        <v>3</v>
      </c>
      <c r="G20" s="43"/>
      <c r="H20" s="43"/>
      <c r="I20" s="43"/>
      <c r="J20" s="42"/>
      <c r="K20" s="42"/>
      <c r="L20" s="91"/>
      <c r="M20" s="91"/>
      <c r="N20" s="91">
        <v>128</v>
      </c>
      <c r="O20" s="46"/>
      <c r="P20" s="84">
        <f t="shared" si="2"/>
        <v>0</v>
      </c>
      <c r="Q20" s="117" t="s">
        <v>3</v>
      </c>
      <c r="R20" s="117">
        <f t="shared" si="0"/>
        <v>0</v>
      </c>
      <c r="S20" s="117" t="s">
        <v>3</v>
      </c>
      <c r="T20" s="118">
        <f t="shared" si="1"/>
        <v>0</v>
      </c>
      <c r="U20" s="134"/>
      <c r="V20" s="135"/>
      <c r="W20" s="154">
        <f>(L20*M3)/1000</f>
        <v>0</v>
      </c>
    </row>
    <row r="21" spans="1:23" ht="20.25" x14ac:dyDescent="0.2">
      <c r="A21" s="261"/>
      <c r="B21" s="42"/>
      <c r="C21" s="144"/>
      <c r="D21" s="116" t="s">
        <v>3</v>
      </c>
      <c r="E21" s="146"/>
      <c r="F21" s="116" t="s">
        <v>3</v>
      </c>
      <c r="G21" s="45"/>
      <c r="H21" s="45"/>
      <c r="I21" s="45"/>
      <c r="J21" s="42"/>
      <c r="K21" s="42"/>
      <c r="L21" s="91"/>
      <c r="M21" s="91"/>
      <c r="N21" s="91">
        <v>128</v>
      </c>
      <c r="O21" s="46"/>
      <c r="P21" s="83">
        <f t="shared" si="2"/>
        <v>0</v>
      </c>
      <c r="Q21" s="114" t="s">
        <v>3</v>
      </c>
      <c r="R21" s="114">
        <f t="shared" si="0"/>
        <v>0</v>
      </c>
      <c r="S21" s="114" t="s">
        <v>3</v>
      </c>
      <c r="T21" s="115">
        <f t="shared" si="1"/>
        <v>0</v>
      </c>
      <c r="U21" s="132"/>
      <c r="V21" s="133"/>
      <c r="W21" s="154">
        <f>(L21*M3)/1000</f>
        <v>0</v>
      </c>
    </row>
    <row r="22" spans="1:23" ht="20.25" x14ac:dyDescent="0.2">
      <c r="A22" s="261"/>
      <c r="B22" s="42"/>
      <c r="C22" s="143"/>
      <c r="D22" s="113" t="s">
        <v>3</v>
      </c>
      <c r="E22" s="145"/>
      <c r="F22" s="113" t="s">
        <v>3</v>
      </c>
      <c r="G22" s="43"/>
      <c r="H22" s="43"/>
      <c r="I22" s="43"/>
      <c r="J22" s="42"/>
      <c r="K22" s="42"/>
      <c r="L22" s="91"/>
      <c r="M22" s="91"/>
      <c r="N22" s="91">
        <v>128</v>
      </c>
      <c r="O22" s="46"/>
      <c r="P22" s="84">
        <f t="shared" si="2"/>
        <v>0</v>
      </c>
      <c r="Q22" s="117" t="s">
        <v>3</v>
      </c>
      <c r="R22" s="117">
        <f t="shared" si="0"/>
        <v>0</v>
      </c>
      <c r="S22" s="117" t="s">
        <v>3</v>
      </c>
      <c r="T22" s="118">
        <f t="shared" si="1"/>
        <v>0</v>
      </c>
      <c r="U22" s="134"/>
      <c r="V22" s="135"/>
      <c r="W22" s="154">
        <f>(L22*M3)/1000</f>
        <v>0</v>
      </c>
    </row>
    <row r="23" spans="1:23" ht="20.25" x14ac:dyDescent="0.2">
      <c r="A23" s="261"/>
      <c r="B23" s="42"/>
      <c r="C23" s="144"/>
      <c r="D23" s="116" t="s">
        <v>3</v>
      </c>
      <c r="E23" s="146"/>
      <c r="F23" s="116" t="s">
        <v>3</v>
      </c>
      <c r="G23" s="45"/>
      <c r="H23" s="45"/>
      <c r="I23" s="45"/>
      <c r="J23" s="42"/>
      <c r="K23" s="42"/>
      <c r="L23" s="91"/>
      <c r="M23" s="91"/>
      <c r="N23" s="91">
        <v>128</v>
      </c>
      <c r="O23" s="46"/>
      <c r="P23" s="83">
        <f t="shared" si="2"/>
        <v>0</v>
      </c>
      <c r="Q23" s="114" t="s">
        <v>3</v>
      </c>
      <c r="R23" s="114">
        <f t="shared" si="0"/>
        <v>0</v>
      </c>
      <c r="S23" s="114" t="s">
        <v>3</v>
      </c>
      <c r="T23" s="115">
        <f t="shared" si="1"/>
        <v>0</v>
      </c>
      <c r="U23" s="132"/>
      <c r="V23" s="133"/>
      <c r="W23" s="154">
        <f>(L23*M3)/1000</f>
        <v>0</v>
      </c>
    </row>
    <row r="24" spans="1:23" ht="20.25" x14ac:dyDescent="0.2">
      <c r="A24" s="261"/>
      <c r="B24" s="42"/>
      <c r="C24" s="143"/>
      <c r="D24" s="113" t="s">
        <v>3</v>
      </c>
      <c r="E24" s="145"/>
      <c r="F24" s="113" t="s">
        <v>3</v>
      </c>
      <c r="G24" s="43"/>
      <c r="H24" s="43"/>
      <c r="I24" s="43"/>
      <c r="J24" s="42"/>
      <c r="K24" s="42"/>
      <c r="L24" s="91"/>
      <c r="M24" s="91"/>
      <c r="N24" s="91">
        <v>128</v>
      </c>
      <c r="O24" s="46"/>
      <c r="P24" s="84">
        <f t="shared" si="2"/>
        <v>0</v>
      </c>
      <c r="Q24" s="117" t="s">
        <v>3</v>
      </c>
      <c r="R24" s="117">
        <f t="shared" si="0"/>
        <v>0</v>
      </c>
      <c r="S24" s="117" t="s">
        <v>3</v>
      </c>
      <c r="T24" s="118">
        <f t="shared" si="1"/>
        <v>0</v>
      </c>
      <c r="U24" s="134"/>
      <c r="V24" s="135"/>
      <c r="W24" s="154">
        <f>(L24*M3)/1000</f>
        <v>0</v>
      </c>
    </row>
    <row r="25" spans="1:23" ht="20.25" x14ac:dyDescent="0.2">
      <c r="A25" s="261"/>
      <c r="B25" s="42"/>
      <c r="C25" s="144"/>
      <c r="D25" s="116" t="s">
        <v>3</v>
      </c>
      <c r="E25" s="146"/>
      <c r="F25" s="116" t="s">
        <v>3</v>
      </c>
      <c r="G25" s="45"/>
      <c r="H25" s="45"/>
      <c r="I25" s="45"/>
      <c r="J25" s="42"/>
      <c r="K25" s="42"/>
      <c r="L25" s="91"/>
      <c r="M25" s="91"/>
      <c r="N25" s="91">
        <v>128</v>
      </c>
      <c r="O25" s="46"/>
      <c r="P25" s="86">
        <f t="shared" si="2"/>
        <v>0</v>
      </c>
      <c r="Q25" s="121" t="s">
        <v>3</v>
      </c>
      <c r="R25" s="121">
        <f t="shared" si="0"/>
        <v>0</v>
      </c>
      <c r="S25" s="121" t="s">
        <v>3</v>
      </c>
      <c r="T25" s="122">
        <f t="shared" si="1"/>
        <v>0</v>
      </c>
      <c r="U25" s="138"/>
      <c r="V25" s="139"/>
      <c r="W25" s="154">
        <f>(L25*M3)/1000</f>
        <v>0</v>
      </c>
    </row>
    <row r="26" spans="1:23" ht="20.25" x14ac:dyDescent="0.2">
      <c r="A26" s="261"/>
      <c r="B26" s="42"/>
      <c r="C26" s="143"/>
      <c r="D26" s="113" t="s">
        <v>3</v>
      </c>
      <c r="E26" s="145"/>
      <c r="F26" s="113" t="s">
        <v>3</v>
      </c>
      <c r="G26" s="43"/>
      <c r="H26" s="43"/>
      <c r="I26" s="43"/>
      <c r="J26" s="42"/>
      <c r="K26" s="42"/>
      <c r="L26" s="91"/>
      <c r="M26" s="91"/>
      <c r="N26" s="91">
        <v>128</v>
      </c>
      <c r="O26" s="46"/>
      <c r="P26" s="86">
        <f t="shared" si="2"/>
        <v>0</v>
      </c>
      <c r="Q26" s="121" t="s">
        <v>3</v>
      </c>
      <c r="R26" s="121">
        <f t="shared" si="0"/>
        <v>0</v>
      </c>
      <c r="S26" s="121" t="s">
        <v>3</v>
      </c>
      <c r="T26" s="122">
        <f t="shared" si="1"/>
        <v>0</v>
      </c>
      <c r="U26" s="138"/>
      <c r="V26" s="139"/>
      <c r="W26" s="154">
        <f>(L26*M3)/1000</f>
        <v>0</v>
      </c>
    </row>
    <row r="27" spans="1:23" ht="21.75" thickBot="1" x14ac:dyDescent="0.25">
      <c r="A27" s="262"/>
      <c r="B27" s="267"/>
      <c r="C27" s="268"/>
      <c r="D27" s="268"/>
      <c r="E27" s="268"/>
      <c r="F27" s="268"/>
      <c r="G27" s="268"/>
      <c r="H27" s="268"/>
      <c r="I27" s="268"/>
      <c r="J27" s="268"/>
      <c r="K27" s="269"/>
      <c r="L27" s="123" t="s">
        <v>6</v>
      </c>
      <c r="M27" s="123"/>
      <c r="N27" s="123"/>
      <c r="O27" s="124" t="e">
        <f t="array" ref="O27">AVERAGE(IF(O6:O26&lt;&gt;0,O6:O26,FALSE))</f>
        <v>#DIV/0!</v>
      </c>
      <c r="P27" s="125">
        <f>SUM(P7:P26)</f>
        <v>0</v>
      </c>
      <c r="Q27" s="125" t="s">
        <v>3</v>
      </c>
      <c r="R27" s="125">
        <f>SUM(R7:R26)</f>
        <v>0</v>
      </c>
      <c r="S27" s="125" t="s">
        <v>3</v>
      </c>
      <c r="T27" s="126">
        <f>SUM(T7:T26)</f>
        <v>0</v>
      </c>
      <c r="U27" s="140"/>
      <c r="V27" s="141"/>
      <c r="W27" s="80"/>
    </row>
    <row r="28" spans="1:23" ht="21.75" customHeight="1" x14ac:dyDescent="0.2">
      <c r="A28" s="259" t="s">
        <v>14</v>
      </c>
      <c r="B28" s="127"/>
      <c r="C28" s="128"/>
      <c r="D28" s="128"/>
      <c r="E28" s="128"/>
      <c r="F28" s="128"/>
      <c r="G28" s="128"/>
      <c r="H28" s="128"/>
      <c r="I28" s="277" t="s">
        <v>124</v>
      </c>
      <c r="J28" s="278"/>
      <c r="K28" s="278"/>
      <c r="L28" s="278"/>
      <c r="M28" s="278"/>
      <c r="N28" s="278"/>
      <c r="O28" s="279"/>
      <c r="P28" s="263"/>
      <c r="Q28" s="264"/>
      <c r="R28" s="93"/>
      <c r="S28" s="265"/>
      <c r="T28" s="266"/>
      <c r="U28" s="128"/>
      <c r="V28" s="128"/>
      <c r="W28" s="129"/>
    </row>
    <row r="29" spans="1:23" ht="31.5" customHeight="1" x14ac:dyDescent="0.2">
      <c r="A29" s="259"/>
      <c r="B29" s="270"/>
      <c r="C29" s="271"/>
      <c r="D29" s="271"/>
      <c r="E29" s="271"/>
      <c r="F29" s="271"/>
      <c r="G29" s="271"/>
      <c r="H29" s="271"/>
      <c r="I29" s="271"/>
      <c r="J29" s="271"/>
      <c r="K29" s="271"/>
      <c r="L29" s="271"/>
      <c r="M29" s="271"/>
      <c r="N29" s="271"/>
      <c r="O29" s="271"/>
      <c r="P29" s="271"/>
      <c r="Q29" s="271"/>
      <c r="R29" s="271"/>
      <c r="S29" s="271"/>
      <c r="T29" s="271"/>
      <c r="U29" s="271"/>
      <c r="V29" s="271"/>
      <c r="W29" s="272"/>
    </row>
    <row r="30" spans="1:23" ht="12.75" customHeight="1" x14ac:dyDescent="0.2">
      <c r="A30" s="259"/>
      <c r="B30" s="273"/>
      <c r="C30" s="271"/>
      <c r="D30" s="271"/>
      <c r="E30" s="271"/>
      <c r="F30" s="271"/>
      <c r="G30" s="271"/>
      <c r="H30" s="271"/>
      <c r="I30" s="271"/>
      <c r="J30" s="271"/>
      <c r="K30" s="271"/>
      <c r="L30" s="271"/>
      <c r="M30" s="271"/>
      <c r="N30" s="271"/>
      <c r="O30" s="271"/>
      <c r="P30" s="271"/>
      <c r="Q30" s="271"/>
      <c r="R30" s="271"/>
      <c r="S30" s="271"/>
      <c r="T30" s="271"/>
      <c r="U30" s="271"/>
      <c r="V30" s="271"/>
      <c r="W30" s="272"/>
    </row>
    <row r="31" spans="1:23" ht="12.75" customHeight="1" x14ac:dyDescent="0.2">
      <c r="A31" s="259"/>
      <c r="B31" s="273"/>
      <c r="C31" s="271"/>
      <c r="D31" s="271"/>
      <c r="E31" s="271"/>
      <c r="F31" s="271"/>
      <c r="G31" s="271"/>
      <c r="H31" s="271"/>
      <c r="I31" s="271"/>
      <c r="J31" s="271"/>
      <c r="K31" s="271"/>
      <c r="L31" s="271"/>
      <c r="M31" s="271"/>
      <c r="N31" s="271"/>
      <c r="O31" s="271"/>
      <c r="P31" s="271"/>
      <c r="Q31" s="271"/>
      <c r="R31" s="271"/>
      <c r="S31" s="271"/>
      <c r="T31" s="271"/>
      <c r="U31" s="271"/>
      <c r="V31" s="271"/>
      <c r="W31" s="272"/>
    </row>
    <row r="32" spans="1:23" ht="12.75" customHeight="1" x14ac:dyDescent="0.2">
      <c r="A32" s="259"/>
      <c r="B32" s="273"/>
      <c r="C32" s="271"/>
      <c r="D32" s="271"/>
      <c r="E32" s="271"/>
      <c r="F32" s="271"/>
      <c r="G32" s="271"/>
      <c r="H32" s="271"/>
      <c r="I32" s="271"/>
      <c r="J32" s="271"/>
      <c r="K32" s="271"/>
      <c r="L32" s="271"/>
      <c r="M32" s="271"/>
      <c r="N32" s="271"/>
      <c r="O32" s="271"/>
      <c r="P32" s="271"/>
      <c r="Q32" s="271"/>
      <c r="R32" s="271"/>
      <c r="S32" s="271"/>
      <c r="T32" s="271"/>
      <c r="U32" s="271"/>
      <c r="V32" s="271"/>
      <c r="W32" s="272"/>
    </row>
    <row r="33" spans="1:23" ht="13.5" thickBot="1" x14ac:dyDescent="0.25">
      <c r="A33" s="260"/>
      <c r="B33" s="274"/>
      <c r="C33" s="275"/>
      <c r="D33" s="275"/>
      <c r="E33" s="275"/>
      <c r="F33" s="275"/>
      <c r="G33" s="275"/>
      <c r="H33" s="275"/>
      <c r="I33" s="275"/>
      <c r="J33" s="275"/>
      <c r="K33" s="275"/>
      <c r="L33" s="275"/>
      <c r="M33" s="275"/>
      <c r="N33" s="275"/>
      <c r="O33" s="275"/>
      <c r="P33" s="275"/>
      <c r="Q33" s="275"/>
      <c r="R33" s="275"/>
      <c r="S33" s="275"/>
      <c r="T33" s="275"/>
      <c r="U33" s="275"/>
      <c r="V33" s="275"/>
      <c r="W33" s="276"/>
    </row>
  </sheetData>
  <sheetProtection password="CC71" sheet="1" objects="1" scenarios="1"/>
  <mergeCells count="19">
    <mergeCell ref="A1:W1"/>
    <mergeCell ref="B2:J2"/>
    <mergeCell ref="P2:W2"/>
    <mergeCell ref="B3:J3"/>
    <mergeCell ref="L3:L4"/>
    <mergeCell ref="M3:O4"/>
    <mergeCell ref="P3:R4"/>
    <mergeCell ref="T3:W4"/>
    <mergeCell ref="B4:J4"/>
    <mergeCell ref="K2:O2"/>
    <mergeCell ref="C5:G5"/>
    <mergeCell ref="P5:T5"/>
    <mergeCell ref="A12:A27"/>
    <mergeCell ref="B27:K27"/>
    <mergeCell ref="A28:A33"/>
    <mergeCell ref="I28:O28"/>
    <mergeCell ref="P28:Q28"/>
    <mergeCell ref="S28:T28"/>
    <mergeCell ref="B29:W33"/>
  </mergeCells>
  <pageMargins left="0.25" right="0.25" top="0.75" bottom="0.75" header="0.3" footer="0.3"/>
  <pageSetup scale="5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45"/>
  <sheetViews>
    <sheetView showGridLines="0" view="pageLayout" zoomScaleNormal="100" workbookViewId="0">
      <selection activeCell="C4" sqref="C4:L4"/>
    </sheetView>
  </sheetViews>
  <sheetFormatPr defaultColWidth="0" defaultRowHeight="15" zeroHeight="1" x14ac:dyDescent="0.25"/>
  <cols>
    <col min="1" max="1" width="9.7109375" style="18" customWidth="1"/>
    <col min="2" max="2" width="16.7109375" style="18" customWidth="1"/>
    <col min="3" max="11" width="9.7109375" style="18" customWidth="1"/>
    <col min="12" max="12" width="21.7109375" style="18" customWidth="1"/>
    <col min="13" max="13" width="0.85546875" style="77" customWidth="1"/>
    <col min="14" max="18" width="0" style="18" hidden="1" customWidth="1"/>
    <col min="19" max="16384" width="9.140625" style="18" hidden="1"/>
  </cols>
  <sheetData>
    <row r="1" spans="1:12" x14ac:dyDescent="0.25">
      <c r="A1" s="299" t="s">
        <v>24</v>
      </c>
      <c r="B1" s="300"/>
      <c r="C1" s="300"/>
      <c r="D1" s="300"/>
      <c r="E1" s="300"/>
      <c r="F1" s="300"/>
      <c r="G1" s="300"/>
      <c r="H1" s="300"/>
      <c r="I1" s="300"/>
      <c r="J1" s="300"/>
      <c r="K1" s="300"/>
      <c r="L1" s="301"/>
    </row>
    <row r="2" spans="1:12" ht="15.75" thickBot="1" x14ac:dyDescent="0.3">
      <c r="A2" s="302"/>
      <c r="B2" s="303"/>
      <c r="C2" s="303"/>
      <c r="D2" s="303"/>
      <c r="E2" s="303"/>
      <c r="F2" s="303"/>
      <c r="G2" s="303"/>
      <c r="H2" s="303"/>
      <c r="I2" s="303"/>
      <c r="J2" s="303"/>
      <c r="K2" s="303"/>
      <c r="L2" s="304"/>
    </row>
    <row r="3" spans="1:12" x14ac:dyDescent="0.25">
      <c r="A3" s="305" t="s">
        <v>54</v>
      </c>
      <c r="B3" s="306"/>
      <c r="C3" s="307" t="str">
        <f>'Cover Sheet'!E7</f>
        <v>Golf Course Name</v>
      </c>
      <c r="D3" s="307"/>
      <c r="E3" s="307"/>
      <c r="F3" s="307"/>
      <c r="G3" s="307"/>
      <c r="H3" s="307"/>
      <c r="I3" s="307"/>
      <c r="J3" s="307"/>
      <c r="K3" s="307"/>
      <c r="L3" s="308"/>
    </row>
    <row r="4" spans="1:12" x14ac:dyDescent="0.25">
      <c r="A4" s="309" t="s">
        <v>23</v>
      </c>
      <c r="B4" s="310"/>
      <c r="C4" s="311"/>
      <c r="D4" s="312"/>
      <c r="E4" s="312"/>
      <c r="F4" s="312"/>
      <c r="G4" s="312"/>
      <c r="H4" s="312"/>
      <c r="I4" s="312"/>
      <c r="J4" s="312"/>
      <c r="K4" s="312"/>
      <c r="L4" s="313"/>
    </row>
    <row r="5" spans="1:12" x14ac:dyDescent="0.25">
      <c r="A5" s="309" t="s">
        <v>22</v>
      </c>
      <c r="B5" s="310"/>
      <c r="C5" s="314"/>
      <c r="D5" s="314"/>
      <c r="E5" s="314"/>
      <c r="F5" s="314"/>
      <c r="G5" s="314"/>
      <c r="H5" s="314"/>
      <c r="I5" s="314"/>
      <c r="J5" s="314"/>
      <c r="K5" s="314"/>
      <c r="L5" s="315"/>
    </row>
    <row r="6" spans="1:12" x14ac:dyDescent="0.25">
      <c r="A6" s="309" t="s">
        <v>21</v>
      </c>
      <c r="B6" s="310"/>
      <c r="C6" s="316" t="str">
        <f>'Cover Sheet'!E16</f>
        <v>Planner Name</v>
      </c>
      <c r="D6" s="316"/>
      <c r="E6" s="316"/>
      <c r="F6" s="316"/>
      <c r="G6" s="316"/>
      <c r="H6" s="316"/>
      <c r="I6" s="316"/>
      <c r="J6" s="316"/>
      <c r="K6" s="316"/>
      <c r="L6" s="317"/>
    </row>
    <row r="7" spans="1:12" ht="15.75" thickBot="1" x14ac:dyDescent="0.3">
      <c r="A7" s="318" t="s">
        <v>20</v>
      </c>
      <c r="B7" s="319"/>
      <c r="C7" s="320" t="str">
        <f>'Cover Sheet'!E22</f>
        <v>Cert. #</v>
      </c>
      <c r="D7" s="320"/>
      <c r="E7" s="320"/>
      <c r="F7" s="320"/>
      <c r="G7" s="320"/>
      <c r="H7" s="320"/>
      <c r="I7" s="320"/>
      <c r="J7" s="320"/>
      <c r="K7" s="320"/>
      <c r="L7" s="321"/>
    </row>
    <row r="8" spans="1:12" ht="15.75" thickBot="1" x14ac:dyDescent="0.3">
      <c r="A8" s="32"/>
      <c r="B8" s="33"/>
      <c r="C8" s="37"/>
      <c r="D8" s="37"/>
      <c r="E8" s="37"/>
      <c r="F8" s="37"/>
      <c r="G8" s="37"/>
      <c r="H8" s="37"/>
      <c r="I8" s="37"/>
      <c r="J8" s="37"/>
      <c r="K8" s="37"/>
      <c r="L8" s="38"/>
    </row>
    <row r="9" spans="1:12" ht="47.25" x14ac:dyDescent="0.25">
      <c r="A9" s="322" t="s">
        <v>19</v>
      </c>
      <c r="B9" s="323"/>
      <c r="C9" s="142" t="s">
        <v>110</v>
      </c>
      <c r="D9" s="39" t="s">
        <v>18</v>
      </c>
      <c r="E9" s="39" t="s">
        <v>17</v>
      </c>
      <c r="F9" s="142" t="s">
        <v>111</v>
      </c>
      <c r="G9" s="148" t="s">
        <v>118</v>
      </c>
      <c r="H9" s="40" t="s">
        <v>16</v>
      </c>
      <c r="I9" s="142" t="s">
        <v>112</v>
      </c>
      <c r="J9" s="148" t="s">
        <v>119</v>
      </c>
      <c r="K9" s="40" t="s">
        <v>16</v>
      </c>
      <c r="L9" s="41" t="s">
        <v>15</v>
      </c>
    </row>
    <row r="10" spans="1:12" ht="15.75" x14ac:dyDescent="0.25">
      <c r="A10" s="283"/>
      <c r="B10" s="284"/>
      <c r="C10" s="151"/>
      <c r="D10" s="151"/>
      <c r="E10" s="151"/>
      <c r="F10" s="151"/>
      <c r="G10" s="151"/>
      <c r="H10" s="151"/>
      <c r="I10" s="151"/>
      <c r="J10" s="151"/>
      <c r="K10" s="151"/>
      <c r="L10" s="152"/>
    </row>
    <row r="11" spans="1:12" ht="15.75" x14ac:dyDescent="0.25">
      <c r="A11" s="283"/>
      <c r="B11" s="284"/>
      <c r="C11" s="151"/>
      <c r="D11" s="151"/>
      <c r="E11" s="151"/>
      <c r="F11" s="151"/>
      <c r="G11" s="151"/>
      <c r="H11" s="151"/>
      <c r="I11" s="151"/>
      <c r="J11" s="151"/>
      <c r="K11" s="151"/>
      <c r="L11" s="34"/>
    </row>
    <row r="12" spans="1:12" ht="15.75" x14ac:dyDescent="0.25">
      <c r="A12" s="283"/>
      <c r="B12" s="284"/>
      <c r="C12" s="151"/>
      <c r="D12" s="151"/>
      <c r="E12" s="151"/>
      <c r="F12" s="151"/>
      <c r="G12" s="151"/>
      <c r="H12" s="151"/>
      <c r="I12" s="151"/>
      <c r="J12" s="151"/>
      <c r="K12" s="151"/>
      <c r="L12" s="34"/>
    </row>
    <row r="13" spans="1:12" ht="15.75" x14ac:dyDescent="0.25">
      <c r="A13" s="283"/>
      <c r="B13" s="284"/>
      <c r="C13" s="151"/>
      <c r="D13" s="151"/>
      <c r="E13" s="151"/>
      <c r="F13" s="151"/>
      <c r="G13" s="151"/>
      <c r="H13" s="151"/>
      <c r="I13" s="151"/>
      <c r="J13" s="151"/>
      <c r="K13" s="151"/>
      <c r="L13" s="34"/>
    </row>
    <row r="14" spans="1:12" ht="15.75" x14ac:dyDescent="0.25">
      <c r="A14" s="283"/>
      <c r="B14" s="284"/>
      <c r="C14" s="151"/>
      <c r="D14" s="151"/>
      <c r="E14" s="151"/>
      <c r="F14" s="151"/>
      <c r="G14" s="151"/>
      <c r="H14" s="151"/>
      <c r="I14" s="151"/>
      <c r="J14" s="151"/>
      <c r="K14" s="151"/>
      <c r="L14" s="34"/>
    </row>
    <row r="15" spans="1:12" ht="15.75" x14ac:dyDescent="0.25">
      <c r="A15" s="283"/>
      <c r="B15" s="284"/>
      <c r="C15" s="151"/>
      <c r="D15" s="151"/>
      <c r="E15" s="151"/>
      <c r="F15" s="151"/>
      <c r="G15" s="151"/>
      <c r="H15" s="151"/>
      <c r="I15" s="151"/>
      <c r="J15" s="151"/>
      <c r="K15" s="151"/>
      <c r="L15" s="34"/>
    </row>
    <row r="16" spans="1:12" ht="15.75" x14ac:dyDescent="0.25">
      <c r="A16" s="283"/>
      <c r="B16" s="284"/>
      <c r="C16" s="151"/>
      <c r="D16" s="151"/>
      <c r="E16" s="151"/>
      <c r="F16" s="151"/>
      <c r="G16" s="151"/>
      <c r="H16" s="151"/>
      <c r="I16" s="151"/>
      <c r="J16" s="151"/>
      <c r="K16" s="151"/>
      <c r="L16" s="34"/>
    </row>
    <row r="17" spans="1:12" ht="15.75" x14ac:dyDescent="0.25">
      <c r="A17" s="283"/>
      <c r="B17" s="284"/>
      <c r="C17" s="151"/>
      <c r="D17" s="151"/>
      <c r="E17" s="151"/>
      <c r="F17" s="151"/>
      <c r="G17" s="151"/>
      <c r="H17" s="151"/>
      <c r="I17" s="151"/>
      <c r="J17" s="151"/>
      <c r="K17" s="151"/>
      <c r="L17" s="34"/>
    </row>
    <row r="18" spans="1:12" ht="15.75" x14ac:dyDescent="0.25">
      <c r="A18" s="283"/>
      <c r="B18" s="284"/>
      <c r="C18" s="151"/>
      <c r="D18" s="151"/>
      <c r="E18" s="151"/>
      <c r="F18" s="151"/>
      <c r="G18" s="151"/>
      <c r="H18" s="151"/>
      <c r="I18" s="151"/>
      <c r="J18" s="151"/>
      <c r="K18" s="151"/>
      <c r="L18" s="34"/>
    </row>
    <row r="19" spans="1:12" ht="15.75" x14ac:dyDescent="0.25">
      <c r="A19" s="283"/>
      <c r="B19" s="284"/>
      <c r="C19" s="151"/>
      <c r="D19" s="151"/>
      <c r="E19" s="151"/>
      <c r="F19" s="151"/>
      <c r="G19" s="151"/>
      <c r="H19" s="151"/>
      <c r="I19" s="151"/>
      <c r="J19" s="151"/>
      <c r="K19" s="151"/>
      <c r="L19" s="34"/>
    </row>
    <row r="20" spans="1:12" ht="15.75" x14ac:dyDescent="0.25">
      <c r="A20" s="283"/>
      <c r="B20" s="284"/>
      <c r="C20" s="151"/>
      <c r="D20" s="151"/>
      <c r="E20" s="151"/>
      <c r="F20" s="151"/>
      <c r="G20" s="151"/>
      <c r="H20" s="151"/>
      <c r="I20" s="151"/>
      <c r="J20" s="151"/>
      <c r="K20" s="151"/>
      <c r="L20" s="34"/>
    </row>
    <row r="21" spans="1:12" ht="15.75" x14ac:dyDescent="0.25">
      <c r="A21" s="283"/>
      <c r="B21" s="284"/>
      <c r="C21" s="151"/>
      <c r="D21" s="151"/>
      <c r="E21" s="151"/>
      <c r="F21" s="151"/>
      <c r="G21" s="151"/>
      <c r="H21" s="151"/>
      <c r="I21" s="151"/>
      <c r="J21" s="151"/>
      <c r="K21" s="151"/>
      <c r="L21" s="34"/>
    </row>
    <row r="22" spans="1:12" ht="15.75" x14ac:dyDescent="0.25">
      <c r="A22" s="283"/>
      <c r="B22" s="284"/>
      <c r="C22" s="151"/>
      <c r="D22" s="151"/>
      <c r="E22" s="151"/>
      <c r="F22" s="151"/>
      <c r="G22" s="151"/>
      <c r="H22" s="151"/>
      <c r="I22" s="151"/>
      <c r="J22" s="151"/>
      <c r="K22" s="151"/>
      <c r="L22" s="34"/>
    </row>
    <row r="23" spans="1:12" ht="15.75" x14ac:dyDescent="0.25">
      <c r="A23" s="283"/>
      <c r="B23" s="284"/>
      <c r="C23" s="151"/>
      <c r="D23" s="151"/>
      <c r="E23" s="151"/>
      <c r="F23" s="151"/>
      <c r="G23" s="151"/>
      <c r="H23" s="151"/>
      <c r="I23" s="151"/>
      <c r="J23" s="151"/>
      <c r="K23" s="151"/>
      <c r="L23" s="34"/>
    </row>
    <row r="24" spans="1:12" ht="15.75" x14ac:dyDescent="0.25">
      <c r="A24" s="283"/>
      <c r="B24" s="284"/>
      <c r="C24" s="151"/>
      <c r="D24" s="151"/>
      <c r="E24" s="151"/>
      <c r="F24" s="151"/>
      <c r="G24" s="151"/>
      <c r="H24" s="151"/>
      <c r="I24" s="151"/>
      <c r="J24" s="151"/>
      <c r="K24" s="151"/>
      <c r="L24" s="34"/>
    </row>
    <row r="25" spans="1:12" ht="15.75" x14ac:dyDescent="0.25">
      <c r="A25" s="283"/>
      <c r="B25" s="284"/>
      <c r="C25" s="151"/>
      <c r="D25" s="151"/>
      <c r="E25" s="151"/>
      <c r="F25" s="151"/>
      <c r="G25" s="151"/>
      <c r="H25" s="151"/>
      <c r="I25" s="151"/>
      <c r="J25" s="151"/>
      <c r="K25" s="151"/>
      <c r="L25" s="34"/>
    </row>
    <row r="26" spans="1:12" ht="15.75" x14ac:dyDescent="0.25">
      <c r="A26" s="283"/>
      <c r="B26" s="284"/>
      <c r="C26" s="151"/>
      <c r="D26" s="151"/>
      <c r="E26" s="151"/>
      <c r="F26" s="151"/>
      <c r="G26" s="151"/>
      <c r="H26" s="151"/>
      <c r="I26" s="151"/>
      <c r="J26" s="151"/>
      <c r="K26" s="151"/>
      <c r="L26" s="34"/>
    </row>
    <row r="27" spans="1:12" ht="15.75" x14ac:dyDescent="0.25">
      <c r="A27" s="283"/>
      <c r="B27" s="284"/>
      <c r="C27" s="151"/>
      <c r="D27" s="151"/>
      <c r="E27" s="151"/>
      <c r="F27" s="151"/>
      <c r="G27" s="151"/>
      <c r="H27" s="151"/>
      <c r="I27" s="151"/>
      <c r="J27" s="151"/>
      <c r="K27" s="151"/>
      <c r="L27" s="34"/>
    </row>
    <row r="28" spans="1:12" ht="15.75" x14ac:dyDescent="0.25">
      <c r="A28" s="283"/>
      <c r="B28" s="284"/>
      <c r="C28" s="151"/>
      <c r="D28" s="151"/>
      <c r="E28" s="151"/>
      <c r="F28" s="151"/>
      <c r="G28" s="151"/>
      <c r="H28" s="151"/>
      <c r="I28" s="151"/>
      <c r="J28" s="151"/>
      <c r="K28" s="151"/>
      <c r="L28" s="34"/>
    </row>
    <row r="29" spans="1:12" ht="16.5" thickBot="1" x14ac:dyDescent="0.3">
      <c r="A29" s="285"/>
      <c r="B29" s="286"/>
      <c r="C29" s="35"/>
      <c r="D29" s="35"/>
      <c r="E29" s="35"/>
      <c r="F29" s="35"/>
      <c r="G29" s="35"/>
      <c r="H29" s="35"/>
      <c r="I29" s="35"/>
      <c r="J29" s="35"/>
      <c r="K29" s="35"/>
      <c r="L29" s="36"/>
    </row>
    <row r="30" spans="1:12" x14ac:dyDescent="0.25">
      <c r="A30" s="287" t="s">
        <v>14</v>
      </c>
      <c r="B30" s="290"/>
      <c r="C30" s="291"/>
      <c r="D30" s="291"/>
      <c r="E30" s="291"/>
      <c r="F30" s="291"/>
      <c r="G30" s="291"/>
      <c r="H30" s="291"/>
      <c r="I30" s="291"/>
      <c r="J30" s="291"/>
      <c r="K30" s="291"/>
      <c r="L30" s="292"/>
    </row>
    <row r="31" spans="1:12" ht="3.75" customHeight="1" x14ac:dyDescent="0.25">
      <c r="A31" s="288"/>
      <c r="B31" s="293"/>
      <c r="C31" s="294"/>
      <c r="D31" s="294"/>
      <c r="E31" s="294"/>
      <c r="F31" s="294"/>
      <c r="G31" s="294"/>
      <c r="H31" s="294"/>
      <c r="I31" s="294"/>
      <c r="J31" s="294"/>
      <c r="K31" s="294"/>
      <c r="L31" s="295"/>
    </row>
    <row r="32" spans="1:12" ht="15.75" thickBot="1" x14ac:dyDescent="0.3">
      <c r="A32" s="289"/>
      <c r="B32" s="296"/>
      <c r="C32" s="297"/>
      <c r="D32" s="297"/>
      <c r="E32" s="297"/>
      <c r="F32" s="297"/>
      <c r="G32" s="297"/>
      <c r="H32" s="297"/>
      <c r="I32" s="297"/>
      <c r="J32" s="297"/>
      <c r="K32" s="297"/>
      <c r="L32" s="298"/>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sheetData>
  <sheetProtection password="CC71" sheet="1" objects="1" scenarios="1"/>
  <customSheetViews>
    <customSheetView guid="{B7F128A6-8DC3-4E43-9987-E86CB0ED03F0}" showPageBreaks="1" showGridLines="0" hiddenRows="1" hiddenColumns="1" view="pageLayout">
      <selection sqref="A1:J2"/>
      <pageMargins left="0.25" right="0.25" top="0.75" bottom="0.75" header="0.3" footer="0.3"/>
      <pageSetup orientation="landscape" r:id="rId1"/>
    </customSheetView>
  </customSheetViews>
  <mergeCells count="34">
    <mergeCell ref="A30:A32"/>
    <mergeCell ref="B30:L32"/>
    <mergeCell ref="A1:L2"/>
    <mergeCell ref="A3:B3"/>
    <mergeCell ref="C3:L3"/>
    <mergeCell ref="A4:B4"/>
    <mergeCell ref="C4:L4"/>
    <mergeCell ref="A5:B5"/>
    <mergeCell ref="C5:L5"/>
    <mergeCell ref="A6:B6"/>
    <mergeCell ref="C6:L6"/>
    <mergeCell ref="A7:B7"/>
    <mergeCell ref="C7:L7"/>
    <mergeCell ref="A9:B9"/>
    <mergeCell ref="A10:B10"/>
    <mergeCell ref="A11:B11"/>
    <mergeCell ref="A12:B12"/>
    <mergeCell ref="A13:B13"/>
    <mergeCell ref="A14:B14"/>
    <mergeCell ref="A26:B26"/>
    <mergeCell ref="A15:B15"/>
    <mergeCell ref="A16:B16"/>
    <mergeCell ref="A17:B17"/>
    <mergeCell ref="A18:B18"/>
    <mergeCell ref="A19:B19"/>
    <mergeCell ref="A20:B20"/>
    <mergeCell ref="A27:B27"/>
    <mergeCell ref="A28:B28"/>
    <mergeCell ref="A29:B29"/>
    <mergeCell ref="A21:B21"/>
    <mergeCell ref="A22:B22"/>
    <mergeCell ref="A23:B23"/>
    <mergeCell ref="A24:B24"/>
    <mergeCell ref="A25:B25"/>
  </mergeCells>
  <pageMargins left="0.25" right="0.25" top="0.75" bottom="0.75" header="0.3" footer="0.3"/>
  <pageSetup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55"/>
  <sheetViews>
    <sheetView showGridLines="0" view="pageLayout" zoomScaleNormal="100" workbookViewId="0">
      <selection activeCell="K11" sqref="K11"/>
    </sheetView>
  </sheetViews>
  <sheetFormatPr defaultColWidth="0" defaultRowHeight="0" customHeight="1" zeroHeight="1" x14ac:dyDescent="0.2"/>
  <cols>
    <col min="1" max="9" width="9.140625" style="221" customWidth="1"/>
    <col min="10" max="10" width="19.85546875" style="325" customWidth="1"/>
    <col min="11" max="11" width="1.7109375" style="10" customWidth="1"/>
    <col min="12" max="16384" width="9.140625" style="7" hidden="1"/>
  </cols>
  <sheetData>
    <row r="1" spans="1:11" ht="12.75" customHeight="1" x14ac:dyDescent="0.4">
      <c r="A1" s="324" t="s">
        <v>57</v>
      </c>
      <c r="B1" s="213"/>
      <c r="C1" s="213"/>
      <c r="D1" s="213"/>
      <c r="E1" s="213"/>
      <c r="F1" s="213"/>
      <c r="G1" s="213"/>
      <c r="H1" s="213"/>
      <c r="I1" s="213"/>
      <c r="J1" s="214"/>
      <c r="K1" s="8"/>
    </row>
    <row r="2" spans="1:11" ht="13.5" customHeight="1" thickBot="1" x14ac:dyDescent="0.45">
      <c r="A2" s="215"/>
      <c r="B2" s="216"/>
      <c r="C2" s="216"/>
      <c r="D2" s="216"/>
      <c r="E2" s="216"/>
      <c r="F2" s="216"/>
      <c r="G2" s="216"/>
      <c r="H2" s="216"/>
      <c r="I2" s="216"/>
      <c r="J2" s="217"/>
      <c r="K2" s="8"/>
    </row>
    <row r="3" spans="1:11" ht="12.75" x14ac:dyDescent="0.2">
      <c r="A3" s="218"/>
      <c r="B3" s="219"/>
      <c r="C3" s="219"/>
      <c r="D3" s="219"/>
      <c r="E3" s="219"/>
      <c r="F3" s="219"/>
      <c r="G3" s="219"/>
      <c r="H3" s="219"/>
      <c r="I3" s="219"/>
      <c r="J3" s="220"/>
      <c r="K3" s="9"/>
    </row>
    <row r="4" spans="1:11" ht="12.75" x14ac:dyDescent="0.2">
      <c r="B4" s="222"/>
      <c r="C4" s="222"/>
      <c r="D4" s="222"/>
      <c r="E4" s="222"/>
      <c r="F4" s="222"/>
      <c r="G4" s="222"/>
      <c r="H4" s="222"/>
      <c r="I4" s="222"/>
      <c r="J4" s="223"/>
      <c r="K4" s="9"/>
    </row>
    <row r="5" spans="1:11" ht="12.75" x14ac:dyDescent="0.2">
      <c r="B5" s="222"/>
      <c r="C5" s="222"/>
      <c r="D5" s="222"/>
      <c r="E5" s="222"/>
      <c r="F5" s="222"/>
      <c r="G5" s="222"/>
      <c r="H5" s="222"/>
      <c r="I5" s="222"/>
      <c r="J5" s="223"/>
      <c r="K5" s="9"/>
    </row>
    <row r="6" spans="1:11" ht="12.75" x14ac:dyDescent="0.2">
      <c r="B6" s="222"/>
      <c r="C6" s="222"/>
      <c r="D6" s="222"/>
      <c r="E6" s="222"/>
      <c r="F6" s="222"/>
      <c r="G6" s="222"/>
      <c r="H6" s="222"/>
      <c r="I6" s="222"/>
      <c r="J6" s="223"/>
      <c r="K6" s="9"/>
    </row>
    <row r="7" spans="1:11" ht="12.75" x14ac:dyDescent="0.2">
      <c r="B7" s="222"/>
      <c r="C7" s="222"/>
      <c r="D7" s="222"/>
      <c r="E7" s="222"/>
      <c r="F7" s="222"/>
      <c r="G7" s="222"/>
      <c r="H7" s="222"/>
      <c r="I7" s="222"/>
      <c r="J7" s="223"/>
      <c r="K7" s="9"/>
    </row>
    <row r="8" spans="1:11" ht="12.75" x14ac:dyDescent="0.2">
      <c r="B8" s="222"/>
      <c r="C8" s="222"/>
      <c r="D8" s="222"/>
      <c r="E8" s="222"/>
      <c r="F8" s="222"/>
      <c r="G8" s="222"/>
      <c r="H8" s="222"/>
      <c r="I8" s="222"/>
      <c r="J8" s="223"/>
      <c r="K8" s="9"/>
    </row>
    <row r="9" spans="1:11" ht="12.75" x14ac:dyDescent="0.2">
      <c r="B9" s="222"/>
      <c r="C9" s="222"/>
      <c r="D9" s="222"/>
      <c r="E9" s="222"/>
      <c r="F9" s="222"/>
      <c r="G9" s="222"/>
      <c r="H9" s="222"/>
      <c r="I9" s="222"/>
      <c r="J9" s="223"/>
      <c r="K9" s="9"/>
    </row>
    <row r="10" spans="1:11" ht="12.75" x14ac:dyDescent="0.2">
      <c r="B10" s="222"/>
      <c r="C10" s="222"/>
      <c r="D10" s="222"/>
      <c r="E10" s="222"/>
      <c r="F10" s="222"/>
      <c r="G10" s="222"/>
      <c r="H10" s="222"/>
      <c r="I10" s="222"/>
      <c r="J10" s="223"/>
      <c r="K10" s="9"/>
    </row>
    <row r="11" spans="1:11" ht="12.75" x14ac:dyDescent="0.2">
      <c r="B11" s="222"/>
      <c r="C11" s="222"/>
      <c r="D11" s="222"/>
      <c r="E11" s="222"/>
      <c r="F11" s="222"/>
      <c r="G11" s="222"/>
      <c r="H11" s="222"/>
      <c r="I11" s="222"/>
      <c r="J11" s="223"/>
      <c r="K11" s="9"/>
    </row>
    <row r="12" spans="1:11" ht="12.75" x14ac:dyDescent="0.2">
      <c r="B12" s="222"/>
      <c r="C12" s="222"/>
      <c r="D12" s="222"/>
      <c r="E12" s="222"/>
      <c r="F12" s="222"/>
      <c r="G12" s="222"/>
      <c r="H12" s="222"/>
      <c r="I12" s="222"/>
      <c r="J12" s="223"/>
      <c r="K12" s="9"/>
    </row>
    <row r="13" spans="1:11" ht="12.75" x14ac:dyDescent="0.2">
      <c r="B13" s="222"/>
      <c r="C13" s="222"/>
      <c r="D13" s="222"/>
      <c r="E13" s="222"/>
      <c r="F13" s="222"/>
      <c r="G13" s="222"/>
      <c r="H13" s="222"/>
      <c r="I13" s="222"/>
      <c r="J13" s="223"/>
      <c r="K13" s="9"/>
    </row>
    <row r="14" spans="1:11" ht="12.75" x14ac:dyDescent="0.2">
      <c r="B14" s="222"/>
      <c r="C14" s="222"/>
      <c r="D14" s="222"/>
      <c r="E14" s="222"/>
      <c r="F14" s="222"/>
      <c r="G14" s="222"/>
      <c r="H14" s="222"/>
      <c r="I14" s="222"/>
      <c r="J14" s="223"/>
      <c r="K14" s="9"/>
    </row>
    <row r="15" spans="1:11" ht="12.75" x14ac:dyDescent="0.2">
      <c r="B15" s="222"/>
      <c r="C15" s="222"/>
      <c r="D15" s="222"/>
      <c r="E15" s="222"/>
      <c r="F15" s="222"/>
      <c r="G15" s="222"/>
      <c r="H15" s="222"/>
      <c r="I15" s="222"/>
      <c r="J15" s="223"/>
      <c r="K15" s="9"/>
    </row>
    <row r="16" spans="1:11" ht="12.75" x14ac:dyDescent="0.2">
      <c r="B16" s="222"/>
      <c r="C16" s="222"/>
      <c r="D16" s="222"/>
      <c r="E16" s="222"/>
      <c r="F16" s="222"/>
      <c r="G16" s="222"/>
      <c r="H16" s="222"/>
      <c r="I16" s="222"/>
      <c r="J16" s="223"/>
      <c r="K16" s="9"/>
    </row>
    <row r="17" spans="2:11" ht="12.75" x14ac:dyDescent="0.2">
      <c r="B17" s="222"/>
      <c r="C17" s="222"/>
      <c r="D17" s="222"/>
      <c r="E17" s="222"/>
      <c r="F17" s="222"/>
      <c r="G17" s="222"/>
      <c r="H17" s="222"/>
      <c r="I17" s="222"/>
      <c r="J17" s="223"/>
      <c r="K17" s="9"/>
    </row>
    <row r="18" spans="2:11" ht="12.75" x14ac:dyDescent="0.2">
      <c r="B18" s="222"/>
      <c r="C18" s="222"/>
      <c r="D18" s="222"/>
      <c r="E18" s="222"/>
      <c r="F18" s="222"/>
      <c r="G18" s="222"/>
      <c r="H18" s="222"/>
      <c r="I18" s="222"/>
      <c r="J18" s="223"/>
      <c r="K18" s="9"/>
    </row>
    <row r="19" spans="2:11" ht="12.75" x14ac:dyDescent="0.2">
      <c r="B19" s="222"/>
      <c r="C19" s="222"/>
      <c r="D19" s="222"/>
      <c r="E19" s="222"/>
      <c r="F19" s="222"/>
      <c r="G19" s="222"/>
      <c r="H19" s="222"/>
      <c r="I19" s="222"/>
      <c r="J19" s="223"/>
      <c r="K19" s="9"/>
    </row>
    <row r="20" spans="2:11" ht="12.75" x14ac:dyDescent="0.2">
      <c r="B20" s="222"/>
      <c r="C20" s="222"/>
      <c r="D20" s="222"/>
      <c r="E20" s="222"/>
      <c r="F20" s="222"/>
      <c r="G20" s="222"/>
      <c r="H20" s="222"/>
      <c r="I20" s="222"/>
      <c r="J20" s="223"/>
      <c r="K20" s="9"/>
    </row>
    <row r="21" spans="2:11" ht="12.75" x14ac:dyDescent="0.2">
      <c r="B21" s="222"/>
      <c r="C21" s="222"/>
      <c r="D21" s="222"/>
      <c r="E21" s="222"/>
      <c r="F21" s="222"/>
      <c r="G21" s="222"/>
      <c r="H21" s="222"/>
      <c r="I21" s="222"/>
      <c r="J21" s="223"/>
      <c r="K21" s="9"/>
    </row>
    <row r="22" spans="2:11" ht="12.75" x14ac:dyDescent="0.2">
      <c r="B22" s="222"/>
      <c r="C22" s="222"/>
      <c r="D22" s="222"/>
      <c r="E22" s="222"/>
      <c r="F22" s="222"/>
      <c r="G22" s="222"/>
      <c r="H22" s="222"/>
      <c r="I22" s="222"/>
      <c r="J22" s="223"/>
      <c r="K22" s="9"/>
    </row>
    <row r="23" spans="2:11" ht="12.75" x14ac:dyDescent="0.2">
      <c r="B23" s="222"/>
      <c r="C23" s="222"/>
      <c r="D23" s="222"/>
      <c r="E23" s="222"/>
      <c r="F23" s="222"/>
      <c r="G23" s="222"/>
      <c r="H23" s="222"/>
      <c r="I23" s="222"/>
      <c r="J23" s="223"/>
      <c r="K23" s="9"/>
    </row>
    <row r="24" spans="2:11" ht="12.75" x14ac:dyDescent="0.2">
      <c r="B24" s="222"/>
      <c r="C24" s="222"/>
      <c r="D24" s="222"/>
      <c r="E24" s="222"/>
      <c r="F24" s="222"/>
      <c r="G24" s="222"/>
      <c r="H24" s="222"/>
      <c r="I24" s="222"/>
      <c r="J24" s="223"/>
      <c r="K24" s="9"/>
    </row>
    <row r="25" spans="2:11" ht="12.75" x14ac:dyDescent="0.2">
      <c r="B25" s="222"/>
      <c r="C25" s="222"/>
      <c r="D25" s="222"/>
      <c r="E25" s="222"/>
      <c r="F25" s="222"/>
      <c r="G25" s="222"/>
      <c r="H25" s="222"/>
      <c r="I25" s="222"/>
      <c r="J25" s="223"/>
      <c r="K25" s="9"/>
    </row>
    <row r="26" spans="2:11" ht="12.75" x14ac:dyDescent="0.2">
      <c r="B26" s="222"/>
      <c r="C26" s="222"/>
      <c r="D26" s="222"/>
      <c r="E26" s="222"/>
      <c r="F26" s="222"/>
      <c r="G26" s="222"/>
      <c r="H26" s="222"/>
      <c r="I26" s="222"/>
      <c r="J26" s="223"/>
      <c r="K26" s="9"/>
    </row>
    <row r="27" spans="2:11" ht="12.75" x14ac:dyDescent="0.2">
      <c r="B27" s="222"/>
      <c r="C27" s="222"/>
      <c r="D27" s="222"/>
      <c r="E27" s="222"/>
      <c r="F27" s="222"/>
      <c r="G27" s="222"/>
      <c r="H27" s="222"/>
      <c r="I27" s="222"/>
      <c r="J27" s="223"/>
      <c r="K27" s="9"/>
    </row>
    <row r="28" spans="2:11" ht="12.75" x14ac:dyDescent="0.2">
      <c r="B28" s="222"/>
      <c r="C28" s="222"/>
      <c r="D28" s="222"/>
      <c r="E28" s="222"/>
      <c r="F28" s="222"/>
      <c r="G28" s="222"/>
      <c r="H28" s="222"/>
      <c r="I28" s="222"/>
      <c r="J28" s="223"/>
      <c r="K28" s="9"/>
    </row>
    <row r="29" spans="2:11" ht="12.75" x14ac:dyDescent="0.2">
      <c r="B29" s="222"/>
      <c r="C29" s="222"/>
      <c r="D29" s="222"/>
      <c r="E29" s="222"/>
      <c r="F29" s="222"/>
      <c r="G29" s="222"/>
      <c r="H29" s="222"/>
      <c r="I29" s="222"/>
      <c r="J29" s="223"/>
      <c r="K29" s="9"/>
    </row>
    <row r="30" spans="2:11" ht="12.75" x14ac:dyDescent="0.2">
      <c r="B30" s="222"/>
      <c r="C30" s="222"/>
      <c r="D30" s="222"/>
      <c r="E30" s="222"/>
      <c r="F30" s="222"/>
      <c r="G30" s="222"/>
      <c r="H30" s="222"/>
      <c r="I30" s="222"/>
      <c r="J30" s="223"/>
      <c r="K30" s="9"/>
    </row>
    <row r="31" spans="2:11" ht="12.75" x14ac:dyDescent="0.2">
      <c r="B31" s="222"/>
      <c r="C31" s="222"/>
      <c r="D31" s="222"/>
      <c r="E31" s="222"/>
      <c r="F31" s="222"/>
      <c r="G31" s="222"/>
      <c r="H31" s="222"/>
      <c r="I31" s="222"/>
      <c r="J31" s="223"/>
      <c r="K31" s="9"/>
    </row>
    <row r="32" spans="2:11" ht="12.75" x14ac:dyDescent="0.2">
      <c r="B32" s="222"/>
      <c r="C32" s="222"/>
      <c r="D32" s="222"/>
      <c r="E32" s="222"/>
      <c r="F32" s="222"/>
      <c r="G32" s="222"/>
      <c r="H32" s="222"/>
      <c r="I32" s="222"/>
      <c r="J32" s="223"/>
      <c r="K32" s="9"/>
    </row>
    <row r="33" spans="2:11" ht="12.75" x14ac:dyDescent="0.2">
      <c r="B33" s="222"/>
      <c r="C33" s="222"/>
      <c r="D33" s="222"/>
      <c r="E33" s="222"/>
      <c r="F33" s="222"/>
      <c r="G33" s="222"/>
      <c r="H33" s="222"/>
      <c r="I33" s="222"/>
      <c r="J33" s="223"/>
      <c r="K33" s="9"/>
    </row>
    <row r="34" spans="2:11" ht="12.75" x14ac:dyDescent="0.2">
      <c r="B34" s="222"/>
      <c r="C34" s="222"/>
      <c r="D34" s="222"/>
      <c r="E34" s="222"/>
      <c r="F34" s="222"/>
      <c r="G34" s="222"/>
      <c r="H34" s="222"/>
      <c r="I34" s="222"/>
      <c r="J34" s="223"/>
      <c r="K34" s="9"/>
    </row>
    <row r="35" spans="2:11" ht="12.75" x14ac:dyDescent="0.2">
      <c r="B35" s="222"/>
      <c r="C35" s="222"/>
      <c r="D35" s="222"/>
      <c r="E35" s="222"/>
      <c r="F35" s="222"/>
      <c r="G35" s="222"/>
      <c r="H35" s="222"/>
      <c r="I35" s="222"/>
      <c r="J35" s="223"/>
      <c r="K35" s="9"/>
    </row>
    <row r="36" spans="2:11" ht="12.75" x14ac:dyDescent="0.2">
      <c r="B36" s="222"/>
      <c r="C36" s="222"/>
      <c r="D36" s="222"/>
      <c r="E36" s="222"/>
      <c r="F36" s="222"/>
      <c r="G36" s="222"/>
      <c r="H36" s="222"/>
      <c r="I36" s="222"/>
      <c r="J36" s="223"/>
      <c r="K36" s="9"/>
    </row>
    <row r="37" spans="2:11" ht="12.75" x14ac:dyDescent="0.2">
      <c r="B37" s="222"/>
      <c r="C37" s="222"/>
      <c r="D37" s="222"/>
      <c r="E37" s="222"/>
      <c r="F37" s="222"/>
      <c r="G37" s="222"/>
      <c r="H37" s="222"/>
      <c r="I37" s="222"/>
      <c r="J37" s="223"/>
      <c r="K37" s="9"/>
    </row>
    <row r="38" spans="2:11" ht="12.75" x14ac:dyDescent="0.2">
      <c r="B38" s="222"/>
      <c r="C38" s="222"/>
      <c r="D38" s="222"/>
      <c r="E38" s="222"/>
      <c r="F38" s="222"/>
      <c r="G38" s="222"/>
      <c r="H38" s="222"/>
      <c r="I38" s="222"/>
      <c r="J38" s="223"/>
      <c r="K38" s="9"/>
    </row>
    <row r="39" spans="2:11" ht="12.75" x14ac:dyDescent="0.2">
      <c r="B39" s="222"/>
      <c r="C39" s="222"/>
      <c r="D39" s="222"/>
      <c r="E39" s="222"/>
      <c r="F39" s="222"/>
      <c r="G39" s="222"/>
      <c r="H39" s="222"/>
      <c r="I39" s="222"/>
      <c r="J39" s="223"/>
      <c r="K39" s="9"/>
    </row>
    <row r="40" spans="2:11" ht="12.75" x14ac:dyDescent="0.2">
      <c r="B40" s="222"/>
      <c r="C40" s="222"/>
      <c r="D40" s="222"/>
      <c r="E40" s="222"/>
      <c r="F40" s="222"/>
      <c r="G40" s="222"/>
      <c r="H40" s="222"/>
      <c r="I40" s="222"/>
      <c r="J40" s="223"/>
      <c r="K40" s="9"/>
    </row>
    <row r="41" spans="2:11" ht="12.75" x14ac:dyDescent="0.2">
      <c r="B41" s="222"/>
      <c r="C41" s="222"/>
      <c r="D41" s="222"/>
      <c r="E41" s="222"/>
      <c r="F41" s="222"/>
      <c r="G41" s="222"/>
      <c r="H41" s="222"/>
      <c r="I41" s="222"/>
      <c r="J41" s="223"/>
      <c r="K41" s="9"/>
    </row>
    <row r="42" spans="2:11" ht="12.75" x14ac:dyDescent="0.2">
      <c r="B42" s="222"/>
      <c r="C42" s="222"/>
      <c r="D42" s="222"/>
      <c r="E42" s="222"/>
      <c r="F42" s="222"/>
      <c r="G42" s="222"/>
      <c r="H42" s="222"/>
      <c r="I42" s="222"/>
      <c r="J42" s="223"/>
      <c r="K42" s="9"/>
    </row>
    <row r="43" spans="2:11" ht="12.75" x14ac:dyDescent="0.2">
      <c r="B43" s="222"/>
      <c r="C43" s="222"/>
      <c r="D43" s="222"/>
      <c r="E43" s="222"/>
      <c r="F43" s="222"/>
      <c r="G43" s="222"/>
      <c r="H43" s="222"/>
      <c r="I43" s="222"/>
      <c r="J43" s="223"/>
      <c r="K43" s="9"/>
    </row>
    <row r="44" spans="2:11" ht="12.75" x14ac:dyDescent="0.2">
      <c r="B44" s="222"/>
      <c r="C44" s="222"/>
      <c r="D44" s="222"/>
      <c r="E44" s="222"/>
      <c r="F44" s="222"/>
      <c r="G44" s="222"/>
      <c r="H44" s="222"/>
      <c r="I44" s="222"/>
      <c r="J44" s="223"/>
      <c r="K44" s="9"/>
    </row>
    <row r="45" spans="2:11" ht="12.75" x14ac:dyDescent="0.2">
      <c r="B45" s="222"/>
      <c r="C45" s="222"/>
      <c r="D45" s="222"/>
      <c r="E45" s="222"/>
      <c r="F45" s="222"/>
      <c r="G45" s="222"/>
      <c r="H45" s="222"/>
      <c r="I45" s="222"/>
      <c r="J45" s="223"/>
      <c r="K45" s="9"/>
    </row>
    <row r="46" spans="2:11" ht="12.75" x14ac:dyDescent="0.2">
      <c r="B46" s="222"/>
      <c r="C46" s="222"/>
      <c r="D46" s="222"/>
      <c r="E46" s="222"/>
      <c r="F46" s="222"/>
      <c r="G46" s="222"/>
      <c r="H46" s="222"/>
      <c r="I46" s="222"/>
      <c r="J46" s="223"/>
      <c r="K46" s="9"/>
    </row>
    <row r="47" spans="2:11" ht="12.75" x14ac:dyDescent="0.2">
      <c r="B47" s="222"/>
      <c r="C47" s="222"/>
      <c r="D47" s="222"/>
      <c r="E47" s="222"/>
      <c r="F47" s="222"/>
      <c r="G47" s="222"/>
      <c r="H47" s="222"/>
      <c r="I47" s="222"/>
      <c r="J47" s="223"/>
      <c r="K47" s="9"/>
    </row>
    <row r="48" spans="2:11" ht="12.75" x14ac:dyDescent="0.2">
      <c r="B48" s="222"/>
      <c r="C48" s="222"/>
      <c r="D48" s="222"/>
      <c r="E48" s="222"/>
      <c r="F48" s="222"/>
      <c r="G48" s="222"/>
      <c r="H48" s="222"/>
      <c r="I48" s="222"/>
      <c r="J48" s="223"/>
      <c r="K48" s="9"/>
    </row>
    <row r="49" spans="2:11" ht="12.75" x14ac:dyDescent="0.2">
      <c r="B49" s="222"/>
      <c r="C49" s="222"/>
      <c r="D49" s="222"/>
      <c r="E49" s="222"/>
      <c r="F49" s="222"/>
      <c r="G49" s="222"/>
      <c r="H49" s="222"/>
      <c r="I49" s="222"/>
      <c r="J49" s="223"/>
      <c r="K49" s="9"/>
    </row>
    <row r="50" spans="2:11" ht="12.75" x14ac:dyDescent="0.2">
      <c r="B50" s="222"/>
      <c r="C50" s="222"/>
      <c r="D50" s="222"/>
      <c r="E50" s="222"/>
      <c r="F50" s="222"/>
      <c r="G50" s="222"/>
      <c r="H50" s="222"/>
      <c r="I50" s="222"/>
      <c r="J50" s="223"/>
      <c r="K50" s="9"/>
    </row>
    <row r="51" spans="2:11" ht="12.75" x14ac:dyDescent="0.2">
      <c r="B51" s="222"/>
      <c r="C51" s="222"/>
      <c r="D51" s="222"/>
      <c r="E51" s="222"/>
      <c r="F51" s="222"/>
      <c r="G51" s="222"/>
      <c r="H51" s="222"/>
      <c r="I51" s="222"/>
      <c r="J51" s="223"/>
      <c r="K51" s="9"/>
    </row>
    <row r="52" spans="2:11" ht="12.75" x14ac:dyDescent="0.2">
      <c r="B52" s="222"/>
      <c r="C52" s="222"/>
      <c r="D52" s="222"/>
      <c r="E52" s="222"/>
      <c r="F52" s="222"/>
      <c r="G52" s="222"/>
      <c r="H52" s="222"/>
      <c r="I52" s="222"/>
      <c r="J52" s="223"/>
      <c r="K52" s="9"/>
    </row>
    <row r="53" spans="2:11" ht="12.75" x14ac:dyDescent="0.2">
      <c r="B53" s="222"/>
      <c r="C53" s="222"/>
      <c r="D53" s="222"/>
      <c r="E53" s="222"/>
      <c r="F53" s="222"/>
      <c r="G53" s="222"/>
      <c r="H53" s="222"/>
      <c r="I53" s="222"/>
      <c r="J53" s="223"/>
      <c r="K53" s="9"/>
    </row>
    <row r="54" spans="2:11" ht="12.75" x14ac:dyDescent="0.2">
      <c r="B54" s="222"/>
      <c r="C54" s="222"/>
      <c r="D54" s="222"/>
      <c r="E54" s="222"/>
      <c r="F54" s="222"/>
      <c r="G54" s="222"/>
      <c r="H54" s="222"/>
      <c r="I54" s="222"/>
      <c r="J54" s="223"/>
      <c r="K54" s="9"/>
    </row>
    <row r="55" spans="2:11" ht="12.75" x14ac:dyDescent="0.2">
      <c r="B55" s="222"/>
      <c r="C55" s="222"/>
      <c r="D55" s="222"/>
      <c r="E55" s="222"/>
      <c r="F55" s="222"/>
      <c r="G55" s="222"/>
      <c r="H55" s="222"/>
      <c r="I55" s="222"/>
      <c r="J55" s="223"/>
      <c r="K55" s="9"/>
    </row>
  </sheetData>
  <sheetProtection password="CC71" sheet="1" scenarios="1"/>
  <customSheetViews>
    <customSheetView guid="{B7F128A6-8DC3-4E43-9987-E86CB0ED03F0}" showPageBreaks="1" showGridLines="0" hiddenRows="1" hiddenColumns="1" view="pageLayout">
      <selection sqref="A1:J2"/>
      <pageMargins left="0.25" right="0.25" top="0.75" bottom="0.75" header="0.3" footer="0.3"/>
      <pageSetup orientation="portrait" r:id="rId1"/>
    </customSheetView>
  </customSheetViews>
  <mergeCells count="2">
    <mergeCell ref="A1:J2"/>
    <mergeCell ref="A3:J1048576"/>
  </mergeCells>
  <pageMargins left="0.25" right="0.25"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40"/>
  <sheetViews>
    <sheetView showGridLines="0" view="pageLayout" zoomScaleNormal="100" workbookViewId="0">
      <selection activeCell="F15" sqref="F15"/>
    </sheetView>
  </sheetViews>
  <sheetFormatPr defaultColWidth="9.140625" defaultRowHeight="15" zeroHeight="1" x14ac:dyDescent="0.25"/>
  <cols>
    <col min="1" max="1" width="10.42578125" style="18" customWidth="1"/>
    <col min="2" max="2" width="12.42578125" style="18" customWidth="1"/>
    <col min="3" max="3" width="18.140625" style="18" customWidth="1"/>
    <col min="4" max="4" width="7" style="18" customWidth="1"/>
    <col min="5" max="5" width="10.7109375" style="18" customWidth="1"/>
    <col min="6" max="7" width="9.140625" style="18" customWidth="1"/>
    <col min="8" max="8" width="4.7109375" style="18" customWidth="1"/>
    <col min="9" max="9" width="7" style="18" customWidth="1"/>
    <col min="10" max="10" width="9.140625" style="18" customWidth="1"/>
    <col min="11" max="11" width="4.140625" style="18" customWidth="1"/>
    <col min="12" max="12" width="6.7109375" style="18" customWidth="1"/>
    <col min="13" max="13" width="9.140625" style="18" customWidth="1"/>
    <col min="14" max="14" width="17.5703125" style="18" customWidth="1"/>
    <col min="15" max="15" width="13.42578125" style="18" hidden="1" customWidth="1"/>
    <col min="16" max="16" width="9.140625" style="18" hidden="1" customWidth="1"/>
    <col min="17" max="16382" width="0" style="18" hidden="1" customWidth="1"/>
    <col min="16383" max="16383" width="3.140625" style="18" hidden="1" customWidth="1"/>
    <col min="16384" max="16384" width="1.28515625" style="77" customWidth="1"/>
  </cols>
  <sheetData>
    <row r="1" spans="1:14" ht="21.6" customHeight="1" x14ac:dyDescent="0.25">
      <c r="A1" s="299" t="s">
        <v>42</v>
      </c>
      <c r="B1" s="328"/>
      <c r="C1" s="328"/>
      <c r="D1" s="328"/>
      <c r="E1" s="328"/>
      <c r="F1" s="328"/>
      <c r="G1" s="328"/>
      <c r="H1" s="328"/>
      <c r="I1" s="328"/>
      <c r="J1" s="328"/>
      <c r="K1" s="328"/>
      <c r="L1" s="328"/>
      <c r="M1" s="328"/>
      <c r="N1" s="329"/>
    </row>
    <row r="2" spans="1:14" ht="21.6" customHeight="1" thickBot="1" x14ac:dyDescent="0.3">
      <c r="A2" s="330"/>
      <c r="B2" s="331"/>
      <c r="C2" s="331"/>
      <c r="D2" s="331"/>
      <c r="E2" s="331"/>
      <c r="F2" s="331"/>
      <c r="G2" s="331"/>
      <c r="H2" s="331"/>
      <c r="I2" s="331"/>
      <c r="J2" s="331"/>
      <c r="K2" s="331"/>
      <c r="L2" s="331"/>
      <c r="M2" s="331"/>
      <c r="N2" s="332"/>
    </row>
    <row r="3" spans="1:14" ht="21.6" customHeight="1" thickBot="1" x14ac:dyDescent="0.3">
      <c r="A3" s="351" t="s">
        <v>41</v>
      </c>
      <c r="B3" s="352"/>
      <c r="C3" s="352"/>
      <c r="D3" s="352"/>
      <c r="E3" s="352"/>
      <c r="F3" s="353"/>
      <c r="G3" s="351" t="s">
        <v>40</v>
      </c>
      <c r="H3" s="352"/>
      <c r="I3" s="352"/>
      <c r="J3" s="352"/>
      <c r="K3" s="352"/>
      <c r="L3" s="352"/>
      <c r="M3" s="352"/>
      <c r="N3" s="353"/>
    </row>
    <row r="4" spans="1:14" ht="21.6" customHeight="1" x14ac:dyDescent="0.25">
      <c r="A4" s="28" t="s">
        <v>39</v>
      </c>
      <c r="B4" s="343" t="str">
        <f>'Cover Sheet'!E7</f>
        <v>Golf Course Name</v>
      </c>
      <c r="C4" s="343"/>
      <c r="D4" s="343"/>
      <c r="E4" s="343"/>
      <c r="F4" s="354"/>
      <c r="G4" s="342" t="s">
        <v>129</v>
      </c>
      <c r="H4" s="343"/>
      <c r="I4" s="343"/>
      <c r="J4" s="343"/>
      <c r="K4" s="344"/>
      <c r="L4" s="344"/>
      <c r="M4" s="344"/>
      <c r="N4" s="345"/>
    </row>
    <row r="5" spans="1:14" ht="21.6" customHeight="1" x14ac:dyDescent="0.25">
      <c r="A5" s="362" t="s">
        <v>38</v>
      </c>
      <c r="B5" s="347" t="str">
        <f>'Cover Sheet'!E25</f>
        <v>Physical Address</v>
      </c>
      <c r="C5" s="347"/>
      <c r="D5" s="347"/>
      <c r="E5" s="347"/>
      <c r="F5" s="355"/>
      <c r="G5" s="346" t="s">
        <v>130</v>
      </c>
      <c r="H5" s="347"/>
      <c r="I5" s="347"/>
      <c r="J5" s="347"/>
      <c r="K5" s="348"/>
      <c r="L5" s="348"/>
      <c r="M5" s="348"/>
      <c r="N5" s="349"/>
    </row>
    <row r="6" spans="1:14" ht="21.6" customHeight="1" x14ac:dyDescent="0.25">
      <c r="A6" s="362"/>
      <c r="B6" s="347" t="str">
        <f>'Cover Sheet'!E26</f>
        <v>City, State, Zip</v>
      </c>
      <c r="C6" s="347"/>
      <c r="D6" s="347"/>
      <c r="E6" s="347"/>
      <c r="F6" s="355"/>
      <c r="G6" s="350" t="s">
        <v>37</v>
      </c>
      <c r="H6" s="347"/>
      <c r="I6" s="347"/>
      <c r="J6" s="347"/>
      <c r="K6" s="348"/>
      <c r="L6" s="348"/>
      <c r="M6" s="348"/>
      <c r="N6" s="349"/>
    </row>
    <row r="7" spans="1:14" ht="21.6" customHeight="1" x14ac:dyDescent="0.25">
      <c r="A7" s="362"/>
      <c r="B7" s="347"/>
      <c r="C7" s="347"/>
      <c r="D7" s="347"/>
      <c r="E7" s="347"/>
      <c r="F7" s="355"/>
      <c r="G7" s="346" t="s">
        <v>14</v>
      </c>
      <c r="H7" s="357"/>
      <c r="I7" s="357"/>
      <c r="J7" s="357"/>
      <c r="K7" s="357"/>
      <c r="L7" s="357"/>
      <c r="M7" s="357"/>
      <c r="N7" s="358"/>
    </row>
    <row r="8" spans="1:14" ht="21.6" customHeight="1" thickBot="1" x14ac:dyDescent="0.3">
      <c r="A8" s="29" t="s">
        <v>36</v>
      </c>
      <c r="B8" s="336" t="str">
        <f>'Cover Sheet'!E11</f>
        <v>Phone</v>
      </c>
      <c r="C8" s="336"/>
      <c r="D8" s="336"/>
      <c r="E8" s="336"/>
      <c r="F8" s="361"/>
      <c r="G8" s="356"/>
      <c r="H8" s="359"/>
      <c r="I8" s="359"/>
      <c r="J8" s="359"/>
      <c r="K8" s="359"/>
      <c r="L8" s="359"/>
      <c r="M8" s="359"/>
      <c r="N8" s="360"/>
    </row>
    <row r="9" spans="1:14" ht="21.6" customHeight="1" x14ac:dyDescent="0.25">
      <c r="A9" s="333" t="s">
        <v>34</v>
      </c>
      <c r="B9" s="335" t="s">
        <v>33</v>
      </c>
      <c r="C9" s="335"/>
      <c r="D9" s="335" t="s">
        <v>32</v>
      </c>
      <c r="E9" s="335"/>
      <c r="F9" s="335"/>
      <c r="G9" s="337" t="s">
        <v>31</v>
      </c>
      <c r="H9" s="338"/>
      <c r="I9" s="335" t="s">
        <v>30</v>
      </c>
      <c r="J9" s="338" t="s">
        <v>29</v>
      </c>
      <c r="K9" s="338"/>
      <c r="L9" s="338"/>
      <c r="M9" s="338" t="s">
        <v>28</v>
      </c>
      <c r="N9" s="340"/>
    </row>
    <row r="10" spans="1:14" ht="21.6" customHeight="1" thickBot="1" x14ac:dyDescent="0.3">
      <c r="A10" s="334"/>
      <c r="B10" s="336"/>
      <c r="C10" s="336"/>
      <c r="D10" s="30" t="s">
        <v>27</v>
      </c>
      <c r="E10" s="31" t="s">
        <v>26</v>
      </c>
      <c r="F10" s="30" t="s">
        <v>25</v>
      </c>
      <c r="G10" s="339"/>
      <c r="H10" s="339"/>
      <c r="I10" s="336"/>
      <c r="J10" s="339"/>
      <c r="K10" s="339"/>
      <c r="L10" s="339"/>
      <c r="M10" s="339"/>
      <c r="N10" s="341"/>
    </row>
    <row r="11" spans="1:14" ht="21.6" customHeight="1" x14ac:dyDescent="0.25">
      <c r="A11" s="19"/>
      <c r="B11" s="363"/>
      <c r="C11" s="363"/>
      <c r="D11" s="20"/>
      <c r="E11" s="20"/>
      <c r="F11" s="20"/>
      <c r="G11" s="363"/>
      <c r="H11" s="363"/>
      <c r="I11" s="20"/>
      <c r="J11" s="363"/>
      <c r="K11" s="363"/>
      <c r="L11" s="363"/>
      <c r="M11" s="363"/>
      <c r="N11" s="364"/>
    </row>
    <row r="12" spans="1:14" ht="21.6" customHeight="1" x14ac:dyDescent="0.25">
      <c r="A12" s="19"/>
      <c r="B12" s="363"/>
      <c r="C12" s="363"/>
      <c r="D12" s="20"/>
      <c r="E12" s="20"/>
      <c r="F12" s="20"/>
      <c r="G12" s="363"/>
      <c r="H12" s="363"/>
      <c r="I12" s="20"/>
      <c r="J12" s="363"/>
      <c r="K12" s="363"/>
      <c r="L12" s="363"/>
      <c r="M12" s="363"/>
      <c r="N12" s="364"/>
    </row>
    <row r="13" spans="1:14" ht="21.6" customHeight="1" x14ac:dyDescent="0.25">
      <c r="A13" s="19"/>
      <c r="B13" s="363"/>
      <c r="C13" s="363"/>
      <c r="D13" s="20"/>
      <c r="E13" s="20"/>
      <c r="F13" s="20"/>
      <c r="G13" s="363"/>
      <c r="H13" s="363"/>
      <c r="I13" s="20"/>
      <c r="J13" s="363"/>
      <c r="K13" s="363"/>
      <c r="L13" s="363"/>
      <c r="M13" s="363"/>
      <c r="N13" s="364"/>
    </row>
    <row r="14" spans="1:14" ht="21.6" customHeight="1" x14ac:dyDescent="0.25">
      <c r="A14" s="19"/>
      <c r="B14" s="363"/>
      <c r="C14" s="363"/>
      <c r="D14" s="20"/>
      <c r="E14" s="20"/>
      <c r="F14" s="20"/>
      <c r="G14" s="363"/>
      <c r="H14" s="363"/>
      <c r="I14" s="20"/>
      <c r="J14" s="363"/>
      <c r="K14" s="363"/>
      <c r="L14" s="363"/>
      <c r="M14" s="363"/>
      <c r="N14" s="364"/>
    </row>
    <row r="15" spans="1:14" ht="21.6" customHeight="1" x14ac:dyDescent="0.25">
      <c r="A15" s="19"/>
      <c r="B15" s="363"/>
      <c r="C15" s="363"/>
      <c r="D15" s="20"/>
      <c r="E15" s="20"/>
      <c r="F15" s="20"/>
      <c r="G15" s="363"/>
      <c r="H15" s="363"/>
      <c r="I15" s="20"/>
      <c r="J15" s="363"/>
      <c r="K15" s="363"/>
      <c r="L15" s="363"/>
      <c r="M15" s="363"/>
      <c r="N15" s="364"/>
    </row>
    <row r="16" spans="1:14" ht="21.6" customHeight="1" x14ac:dyDescent="0.25">
      <c r="A16" s="19"/>
      <c r="B16" s="363"/>
      <c r="C16" s="363"/>
      <c r="D16" s="20"/>
      <c r="E16" s="20"/>
      <c r="F16" s="20"/>
      <c r="G16" s="363"/>
      <c r="H16" s="363"/>
      <c r="I16" s="20"/>
      <c r="J16" s="363"/>
      <c r="K16" s="363"/>
      <c r="L16" s="363"/>
      <c r="M16" s="363"/>
      <c r="N16" s="364"/>
    </row>
    <row r="17" spans="1:14" ht="21.6" customHeight="1" x14ac:dyDescent="0.25">
      <c r="A17" s="19"/>
      <c r="B17" s="363"/>
      <c r="C17" s="363"/>
      <c r="D17" s="20"/>
      <c r="E17" s="20"/>
      <c r="F17" s="20"/>
      <c r="G17" s="363"/>
      <c r="H17" s="363"/>
      <c r="I17" s="20"/>
      <c r="J17" s="363"/>
      <c r="K17" s="363"/>
      <c r="L17" s="363"/>
      <c r="M17" s="363"/>
      <c r="N17" s="364"/>
    </row>
    <row r="18" spans="1:14" ht="21.6" customHeight="1" x14ac:dyDescent="0.25">
      <c r="A18" s="19"/>
      <c r="B18" s="363"/>
      <c r="C18" s="363"/>
      <c r="D18" s="20"/>
      <c r="E18" s="20"/>
      <c r="F18" s="20"/>
      <c r="G18" s="363"/>
      <c r="H18" s="363"/>
      <c r="I18" s="20"/>
      <c r="J18" s="363"/>
      <c r="K18" s="363"/>
      <c r="L18" s="363"/>
      <c r="M18" s="363"/>
      <c r="N18" s="364"/>
    </row>
    <row r="19" spans="1:14" ht="21.6" customHeight="1" x14ac:dyDescent="0.25">
      <c r="A19" s="19"/>
      <c r="B19" s="363"/>
      <c r="C19" s="363"/>
      <c r="D19" s="20"/>
      <c r="E19" s="20"/>
      <c r="F19" s="20"/>
      <c r="G19" s="363"/>
      <c r="H19" s="363"/>
      <c r="I19" s="20"/>
      <c r="J19" s="363"/>
      <c r="K19" s="363"/>
      <c r="L19" s="363"/>
      <c r="M19" s="363"/>
      <c r="N19" s="364"/>
    </row>
    <row r="20" spans="1:14" ht="21.6" customHeight="1" x14ac:dyDescent="0.25">
      <c r="A20" s="19"/>
      <c r="B20" s="363"/>
      <c r="C20" s="363"/>
      <c r="D20" s="20"/>
      <c r="E20" s="20"/>
      <c r="F20" s="20"/>
      <c r="G20" s="363"/>
      <c r="H20" s="363"/>
      <c r="I20" s="20"/>
      <c r="J20" s="363"/>
      <c r="K20" s="363"/>
      <c r="L20" s="363"/>
      <c r="M20" s="363"/>
      <c r="N20" s="364"/>
    </row>
    <row r="21" spans="1:14" ht="21.6" customHeight="1" x14ac:dyDescent="0.25">
      <c r="A21" s="19"/>
      <c r="B21" s="363"/>
      <c r="C21" s="363"/>
      <c r="D21" s="20"/>
      <c r="E21" s="20"/>
      <c r="F21" s="20"/>
      <c r="G21" s="363"/>
      <c r="H21" s="363"/>
      <c r="I21" s="20"/>
      <c r="J21" s="363"/>
      <c r="K21" s="363"/>
      <c r="L21" s="363"/>
      <c r="M21" s="363"/>
      <c r="N21" s="364"/>
    </row>
    <row r="22" spans="1:14" ht="21.6" customHeight="1" thickBot="1" x14ac:dyDescent="0.3">
      <c r="A22" s="21"/>
      <c r="B22" s="365"/>
      <c r="C22" s="365"/>
      <c r="D22" s="22"/>
      <c r="E22" s="22"/>
      <c r="F22" s="22"/>
      <c r="G22" s="365"/>
      <c r="H22" s="365"/>
      <c r="I22" s="22"/>
      <c r="J22" s="365"/>
      <c r="K22" s="365"/>
      <c r="L22" s="365"/>
      <c r="M22" s="365"/>
      <c r="N22" s="366"/>
    </row>
    <row r="23" spans="1:14" ht="21.6" hidden="1" customHeight="1" x14ac:dyDescent="0.25">
      <c r="A23" s="23"/>
      <c r="B23" s="326"/>
      <c r="C23" s="326"/>
      <c r="D23" s="24"/>
      <c r="E23" s="24"/>
      <c r="F23" s="24"/>
      <c r="G23" s="326"/>
      <c r="H23" s="326"/>
      <c r="I23" s="24"/>
      <c r="J23" s="326"/>
      <c r="K23" s="326"/>
      <c r="L23" s="326"/>
      <c r="M23" s="326"/>
      <c r="N23" s="327"/>
    </row>
    <row r="24" spans="1:14" ht="21.6" hidden="1" customHeight="1" x14ac:dyDescent="0.25">
      <c r="A24" s="23"/>
      <c r="B24" s="326"/>
      <c r="C24" s="326"/>
      <c r="D24" s="24"/>
      <c r="E24" s="24"/>
      <c r="F24" s="24"/>
      <c r="G24" s="326"/>
      <c r="H24" s="326"/>
      <c r="I24" s="24"/>
      <c r="J24" s="326"/>
      <c r="K24" s="326"/>
      <c r="L24" s="326"/>
      <c r="M24" s="326"/>
      <c r="N24" s="327"/>
    </row>
    <row r="25" spans="1:14" ht="21.6" hidden="1" customHeight="1" x14ac:dyDescent="0.25">
      <c r="A25" s="23"/>
      <c r="B25" s="326"/>
      <c r="C25" s="326"/>
      <c r="D25" s="24"/>
      <c r="E25" s="24"/>
      <c r="F25" s="24"/>
      <c r="G25" s="326"/>
      <c r="H25" s="326"/>
      <c r="I25" s="24"/>
      <c r="J25" s="326"/>
      <c r="K25" s="326"/>
      <c r="L25" s="326"/>
      <c r="M25" s="326"/>
      <c r="N25" s="327"/>
    </row>
    <row r="26" spans="1:14" ht="21.6" hidden="1" customHeight="1" x14ac:dyDescent="0.25">
      <c r="A26" s="23"/>
      <c r="B26" s="326"/>
      <c r="C26" s="326"/>
      <c r="D26" s="24"/>
      <c r="E26" s="24"/>
      <c r="F26" s="24"/>
      <c r="G26" s="326"/>
      <c r="H26" s="326"/>
      <c r="I26" s="24"/>
      <c r="J26" s="326"/>
      <c r="K26" s="326"/>
      <c r="L26" s="326"/>
      <c r="M26" s="326"/>
      <c r="N26" s="327"/>
    </row>
    <row r="27" spans="1:14" ht="21.6" hidden="1" customHeight="1" x14ac:dyDescent="0.25">
      <c r="A27" s="23"/>
      <c r="B27" s="326"/>
      <c r="C27" s="326"/>
      <c r="D27" s="24"/>
      <c r="E27" s="24"/>
      <c r="F27" s="24"/>
      <c r="G27" s="326"/>
      <c r="H27" s="326"/>
      <c r="I27" s="24"/>
      <c r="J27" s="326"/>
      <c r="K27" s="326"/>
      <c r="L27" s="326"/>
      <c r="M27" s="326"/>
      <c r="N27" s="327"/>
    </row>
    <row r="28" spans="1:14" ht="21.6" hidden="1" customHeight="1" x14ac:dyDescent="0.25">
      <c r="A28" s="23"/>
      <c r="B28" s="326"/>
      <c r="C28" s="326"/>
      <c r="D28" s="24"/>
      <c r="E28" s="24"/>
      <c r="F28" s="24"/>
      <c r="G28" s="326"/>
      <c r="H28" s="326"/>
      <c r="I28" s="24"/>
      <c r="J28" s="326"/>
      <c r="K28" s="326"/>
      <c r="L28" s="326"/>
      <c r="M28" s="326"/>
      <c r="N28" s="327"/>
    </row>
    <row r="29" spans="1:14" ht="21.6" hidden="1" customHeight="1" x14ac:dyDescent="0.25">
      <c r="A29" s="23"/>
      <c r="B29" s="326"/>
      <c r="C29" s="326"/>
      <c r="D29" s="24"/>
      <c r="E29" s="24"/>
      <c r="F29" s="24"/>
      <c r="G29" s="326"/>
      <c r="H29" s="326"/>
      <c r="I29" s="24"/>
      <c r="J29" s="326"/>
      <c r="K29" s="326"/>
      <c r="L29" s="326"/>
      <c r="M29" s="326"/>
      <c r="N29" s="327"/>
    </row>
    <row r="30" spans="1:14" ht="21.6" hidden="1" customHeight="1" x14ac:dyDescent="0.25">
      <c r="A30" s="23"/>
      <c r="B30" s="326"/>
      <c r="C30" s="326"/>
      <c r="D30" s="24"/>
      <c r="E30" s="24"/>
      <c r="F30" s="24"/>
      <c r="G30" s="326"/>
      <c r="H30" s="326"/>
      <c r="I30" s="24"/>
      <c r="J30" s="326"/>
      <c r="K30" s="326"/>
      <c r="L30" s="326"/>
      <c r="M30" s="326"/>
      <c r="N30" s="327"/>
    </row>
    <row r="31" spans="1:14" ht="15" hidden="1" customHeight="1" x14ac:dyDescent="0.25">
      <c r="A31" s="23"/>
      <c r="B31" s="326"/>
      <c r="C31" s="326"/>
      <c r="D31" s="24"/>
      <c r="E31" s="24"/>
      <c r="F31" s="24"/>
      <c r="G31" s="326"/>
      <c r="H31" s="326"/>
      <c r="I31" s="24"/>
      <c r="J31" s="326"/>
      <c r="K31" s="326"/>
      <c r="L31" s="326"/>
      <c r="M31" s="326"/>
      <c r="N31" s="327"/>
    </row>
    <row r="32" spans="1:14" ht="15" hidden="1" customHeight="1" x14ac:dyDescent="0.25">
      <c r="A32" s="23"/>
      <c r="B32" s="326"/>
      <c r="C32" s="326"/>
      <c r="D32" s="24"/>
      <c r="E32" s="24"/>
      <c r="F32" s="24"/>
      <c r="G32" s="326"/>
      <c r="H32" s="326"/>
      <c r="I32" s="24"/>
      <c r="J32" s="326"/>
      <c r="K32" s="326"/>
      <c r="L32" s="326"/>
      <c r="M32" s="326"/>
      <c r="N32" s="327"/>
    </row>
    <row r="33" spans="1:14" ht="15" hidden="1" customHeight="1" x14ac:dyDescent="0.3">
      <c r="A33" s="23"/>
      <c r="B33" s="24"/>
      <c r="C33" s="24"/>
      <c r="D33" s="24"/>
      <c r="E33" s="24"/>
      <c r="F33" s="24"/>
      <c r="G33" s="24"/>
      <c r="H33" s="24"/>
      <c r="I33" s="24"/>
      <c r="J33" s="24"/>
      <c r="K33" s="24"/>
      <c r="L33" s="24"/>
      <c r="M33" s="24"/>
      <c r="N33" s="25"/>
    </row>
    <row r="34" spans="1:14" ht="19.5" hidden="1" thickBot="1" x14ac:dyDescent="0.35">
      <c r="A34" s="26"/>
      <c r="B34" s="27"/>
      <c r="C34" s="27"/>
      <c r="D34" s="27"/>
      <c r="E34" s="27"/>
      <c r="F34" s="27"/>
      <c r="G34" s="27"/>
      <c r="H34" s="27"/>
      <c r="I34" s="27"/>
      <c r="J34" s="27"/>
      <c r="K34" s="27"/>
      <c r="L34" s="27"/>
      <c r="M34" s="27"/>
      <c r="N34" s="25"/>
    </row>
    <row r="35" spans="1:14" ht="21.6" customHeight="1" x14ac:dyDescent="0.25">
      <c r="A35" s="367" t="s">
        <v>35</v>
      </c>
      <c r="B35" s="368"/>
      <c r="C35" s="368"/>
      <c r="D35" s="368"/>
      <c r="E35" s="368"/>
      <c r="F35" s="368"/>
      <c r="G35" s="368"/>
      <c r="H35" s="368"/>
      <c r="I35" s="368"/>
      <c r="J35" s="368"/>
      <c r="K35" s="368"/>
      <c r="L35" s="368"/>
      <c r="M35" s="368"/>
      <c r="N35" s="369"/>
    </row>
    <row r="36" spans="1:14" ht="21.6" customHeight="1" thickBot="1" x14ac:dyDescent="0.3">
      <c r="A36" s="370"/>
      <c r="B36" s="371"/>
      <c r="C36" s="371"/>
      <c r="D36" s="371"/>
      <c r="E36" s="371"/>
      <c r="F36" s="371"/>
      <c r="G36" s="371"/>
      <c r="H36" s="371"/>
      <c r="I36" s="371"/>
      <c r="J36" s="371"/>
      <c r="K36" s="371"/>
      <c r="L36" s="371"/>
      <c r="M36" s="371"/>
      <c r="N36" s="372"/>
    </row>
    <row r="37" spans="1:14" hidden="1" x14ac:dyDescent="0.25"/>
    <row r="38" spans="1:14" hidden="1" x14ac:dyDescent="0.25"/>
    <row r="39" spans="1:14" hidden="1" x14ac:dyDescent="0.25"/>
    <row r="40" spans="1:14" hidden="1" x14ac:dyDescent="0.25"/>
  </sheetData>
  <sheetProtection password="CC71" sheet="1" objects="1" scenarios="1"/>
  <customSheetViews>
    <customSheetView guid="{B7F128A6-8DC3-4E43-9987-E86CB0ED03F0}" showPageBreaks="1" showGridLines="0" hiddenRows="1" hiddenColumns="1" view="pageLayout">
      <selection activeCell="A35" sqref="A35:N36"/>
      <pageMargins left="0.25" right="0.25" top="0.75" bottom="0.75" header="0.3" footer="0.3"/>
      <pageSetup orientation="landscape" r:id="rId1"/>
    </customSheetView>
  </customSheetViews>
  <mergeCells count="113">
    <mergeCell ref="A35:N36"/>
    <mergeCell ref="B12:C12"/>
    <mergeCell ref="G12:H12"/>
    <mergeCell ref="J12:L12"/>
    <mergeCell ref="M12:N12"/>
    <mergeCell ref="B13:C13"/>
    <mergeCell ref="G13:H13"/>
    <mergeCell ref="J13:L13"/>
    <mergeCell ref="M13:N13"/>
    <mergeCell ref="B14:C14"/>
    <mergeCell ref="G14:H14"/>
    <mergeCell ref="J14:L14"/>
    <mergeCell ref="M14:N14"/>
    <mergeCell ref="B15:C15"/>
    <mergeCell ref="G15:H15"/>
    <mergeCell ref="J15:L15"/>
    <mergeCell ref="M15:N15"/>
    <mergeCell ref="B16:C16"/>
    <mergeCell ref="G16:H16"/>
    <mergeCell ref="J16:L16"/>
    <mergeCell ref="G18:H18"/>
    <mergeCell ref="J18:L18"/>
    <mergeCell ref="M18:N18"/>
    <mergeCell ref="B19:C19"/>
    <mergeCell ref="G19:H19"/>
    <mergeCell ref="J19:L19"/>
    <mergeCell ref="M19:N19"/>
    <mergeCell ref="G11:H11"/>
    <mergeCell ref="J11:L11"/>
    <mergeCell ref="M11:N11"/>
    <mergeCell ref="B11:C11"/>
    <mergeCell ref="B28:C28"/>
    <mergeCell ref="G28:H28"/>
    <mergeCell ref="J28:L28"/>
    <mergeCell ref="M28:N28"/>
    <mergeCell ref="B17:C17"/>
    <mergeCell ref="M16:N16"/>
    <mergeCell ref="G17:H17"/>
    <mergeCell ref="J17:L17"/>
    <mergeCell ref="M17:N17"/>
    <mergeCell ref="B18:C18"/>
    <mergeCell ref="B20:C20"/>
    <mergeCell ref="G20:H20"/>
    <mergeCell ref="J20:L20"/>
    <mergeCell ref="M20:N20"/>
    <mergeCell ref="B21:C21"/>
    <mergeCell ref="G21:H21"/>
    <mergeCell ref="J21:L21"/>
    <mergeCell ref="B29:C29"/>
    <mergeCell ref="G29:H29"/>
    <mergeCell ref="J29:L29"/>
    <mergeCell ref="M29:N29"/>
    <mergeCell ref="B23:C23"/>
    <mergeCell ref="G23:H23"/>
    <mergeCell ref="J23:L23"/>
    <mergeCell ref="M23:N23"/>
    <mergeCell ref="B24:C24"/>
    <mergeCell ref="G24:H24"/>
    <mergeCell ref="J24:L24"/>
    <mergeCell ref="M24:N24"/>
    <mergeCell ref="B25:C25"/>
    <mergeCell ref="G25:H25"/>
    <mergeCell ref="J25:L25"/>
    <mergeCell ref="M25:N25"/>
    <mergeCell ref="B26:C26"/>
    <mergeCell ref="G26:H26"/>
    <mergeCell ref="J27:L27"/>
    <mergeCell ref="M27:N27"/>
    <mergeCell ref="M21:N21"/>
    <mergeCell ref="B22:C22"/>
    <mergeCell ref="G22:H22"/>
    <mergeCell ref="J22:L22"/>
    <mergeCell ref="M22:N22"/>
    <mergeCell ref="J26:L26"/>
    <mergeCell ref="M26:N26"/>
    <mergeCell ref="B27:C27"/>
    <mergeCell ref="G27:H27"/>
    <mergeCell ref="A1:N2"/>
    <mergeCell ref="A9:A10"/>
    <mergeCell ref="B9:C10"/>
    <mergeCell ref="G9:H10"/>
    <mergeCell ref="I9:I10"/>
    <mergeCell ref="J9:L10"/>
    <mergeCell ref="M9:N10"/>
    <mergeCell ref="D9:F9"/>
    <mergeCell ref="G4:J4"/>
    <mergeCell ref="K4:N4"/>
    <mergeCell ref="G5:J5"/>
    <mergeCell ref="K5:N5"/>
    <mergeCell ref="G6:J6"/>
    <mergeCell ref="K6:N6"/>
    <mergeCell ref="A3:F3"/>
    <mergeCell ref="G3:N3"/>
    <mergeCell ref="B4:F4"/>
    <mergeCell ref="B5:F5"/>
    <mergeCell ref="B6:F6"/>
    <mergeCell ref="B7:F7"/>
    <mergeCell ref="G7:G8"/>
    <mergeCell ref="H7:N8"/>
    <mergeCell ref="B8:F8"/>
    <mergeCell ref="A5:A7"/>
    <mergeCell ref="B32:C32"/>
    <mergeCell ref="G32:H32"/>
    <mergeCell ref="J32:L32"/>
    <mergeCell ref="M32:N32"/>
    <mergeCell ref="B30:C30"/>
    <mergeCell ref="G30:H30"/>
    <mergeCell ref="J30:L30"/>
    <mergeCell ref="M30:N30"/>
    <mergeCell ref="B31:C31"/>
    <mergeCell ref="G31:H31"/>
    <mergeCell ref="J31:L31"/>
    <mergeCell ref="M31:N31"/>
  </mergeCells>
  <pageMargins left="0.25" right="0.25"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L220"/>
  <sheetViews>
    <sheetView showGridLines="0" view="pageLayout" topLeftCell="A161" zoomScale="75" zoomScaleNormal="100" zoomScalePageLayoutView="75" workbookViewId="0">
      <selection activeCell="J26" sqref="J26:L26"/>
    </sheetView>
  </sheetViews>
  <sheetFormatPr defaultColWidth="0" defaultRowHeight="12.75" customHeight="1" zeroHeight="1" x14ac:dyDescent="0.2"/>
  <cols>
    <col min="1" max="8" width="9.140625" style="82" customWidth="1"/>
    <col min="9" max="9" width="29.28515625" style="82" customWidth="1"/>
    <col min="10" max="10" width="1.42578125" style="82" customWidth="1"/>
    <col min="11" max="12" width="5.85546875" style="82" hidden="1" customWidth="1"/>
    <col min="13" max="16384" width="9.140625" style="82" hidden="1"/>
  </cols>
  <sheetData>
    <row r="1" spans="1:9" ht="12.75" customHeight="1" x14ac:dyDescent="0.2">
      <c r="A1" s="373" t="s">
        <v>58</v>
      </c>
      <c r="B1" s="374"/>
      <c r="C1" s="374"/>
      <c r="D1" s="374"/>
      <c r="E1" s="374"/>
      <c r="F1" s="374"/>
      <c r="G1" s="374"/>
      <c r="H1" s="374"/>
      <c r="I1" s="375"/>
    </row>
    <row r="2" spans="1:9" ht="13.5" customHeight="1" thickBot="1" x14ac:dyDescent="0.25">
      <c r="A2" s="376"/>
      <c r="B2" s="377"/>
      <c r="C2" s="377"/>
      <c r="D2" s="377"/>
      <c r="E2" s="377"/>
      <c r="F2" s="377"/>
      <c r="G2" s="377"/>
      <c r="H2" s="377"/>
      <c r="I2" s="378"/>
    </row>
    <row r="3" spans="1:9" ht="12.75" customHeight="1" x14ac:dyDescent="0.2">
      <c r="A3" s="379" t="s">
        <v>59</v>
      </c>
      <c r="B3" s="380"/>
      <c r="C3" s="380"/>
      <c r="D3" s="380"/>
      <c r="E3" s="380"/>
      <c r="F3" s="380"/>
      <c r="G3" s="380"/>
      <c r="H3" s="380"/>
      <c r="I3" s="381"/>
    </row>
    <row r="4" spans="1:9" ht="12.75" customHeight="1" x14ac:dyDescent="0.2">
      <c r="A4" s="382"/>
      <c r="B4" s="383"/>
      <c r="C4" s="383"/>
      <c r="D4" s="383"/>
      <c r="E4" s="383"/>
      <c r="F4" s="383"/>
      <c r="G4" s="383"/>
      <c r="H4" s="383"/>
      <c r="I4" s="384"/>
    </row>
    <row r="5" spans="1:9" ht="12.75" customHeight="1" x14ac:dyDescent="0.2">
      <c r="A5" s="382"/>
      <c r="B5" s="383"/>
      <c r="C5" s="383"/>
      <c r="D5" s="383"/>
      <c r="E5" s="383"/>
      <c r="F5" s="383"/>
      <c r="G5" s="383"/>
      <c r="H5" s="383"/>
      <c r="I5" s="384"/>
    </row>
    <row r="6" spans="1:9" ht="12.75" customHeight="1" x14ac:dyDescent="0.2">
      <c r="A6" s="382"/>
      <c r="B6" s="383"/>
      <c r="C6" s="383"/>
      <c r="D6" s="383"/>
      <c r="E6" s="383"/>
      <c r="F6" s="383"/>
      <c r="G6" s="383"/>
      <c r="H6" s="383"/>
      <c r="I6" s="384"/>
    </row>
    <row r="7" spans="1:9" ht="12.75" customHeight="1" x14ac:dyDescent="0.2">
      <c r="A7" s="382"/>
      <c r="B7" s="383"/>
      <c r="C7" s="383"/>
      <c r="D7" s="383"/>
      <c r="E7" s="383"/>
      <c r="F7" s="383"/>
      <c r="G7" s="383"/>
      <c r="H7" s="383"/>
      <c r="I7" s="384"/>
    </row>
    <row r="8" spans="1:9" ht="12.75" customHeight="1" x14ac:dyDescent="0.2">
      <c r="A8" s="382"/>
      <c r="B8" s="383"/>
      <c r="C8" s="383"/>
      <c r="D8" s="383"/>
      <c r="E8" s="383"/>
      <c r="F8" s="383"/>
      <c r="G8" s="383"/>
      <c r="H8" s="383"/>
      <c r="I8" s="384"/>
    </row>
    <row r="9" spans="1:9" ht="12.75" customHeight="1" x14ac:dyDescent="0.2">
      <c r="A9" s="382"/>
      <c r="B9" s="383"/>
      <c r="C9" s="383"/>
      <c r="D9" s="383"/>
      <c r="E9" s="383"/>
      <c r="F9" s="383"/>
      <c r="G9" s="383"/>
      <c r="H9" s="383"/>
      <c r="I9" s="384"/>
    </row>
    <row r="10" spans="1:9" ht="12.75" customHeight="1" x14ac:dyDescent="0.2">
      <c r="A10" s="382"/>
      <c r="B10" s="383"/>
      <c r="C10" s="383"/>
      <c r="D10" s="383"/>
      <c r="E10" s="383"/>
      <c r="F10" s="383"/>
      <c r="G10" s="383"/>
      <c r="H10" s="383"/>
      <c r="I10" s="384"/>
    </row>
    <row r="11" spans="1:9" ht="12.75" customHeight="1" x14ac:dyDescent="0.2">
      <c r="A11" s="382"/>
      <c r="B11" s="383"/>
      <c r="C11" s="383"/>
      <c r="D11" s="383"/>
      <c r="E11" s="383"/>
      <c r="F11" s="383"/>
      <c r="G11" s="383"/>
      <c r="H11" s="383"/>
      <c r="I11" s="384"/>
    </row>
    <row r="12" spans="1:9" ht="12.75" customHeight="1" x14ac:dyDescent="0.2">
      <c r="A12" s="382"/>
      <c r="B12" s="383"/>
      <c r="C12" s="383"/>
      <c r="D12" s="383"/>
      <c r="E12" s="383"/>
      <c r="F12" s="383"/>
      <c r="G12" s="383"/>
      <c r="H12" s="383"/>
      <c r="I12" s="384"/>
    </row>
    <row r="13" spans="1:9" ht="12.75" customHeight="1" x14ac:dyDescent="0.2">
      <c r="A13" s="382"/>
      <c r="B13" s="383"/>
      <c r="C13" s="383"/>
      <c r="D13" s="383"/>
      <c r="E13" s="383"/>
      <c r="F13" s="383"/>
      <c r="G13" s="383"/>
      <c r="H13" s="383"/>
      <c r="I13" s="384"/>
    </row>
    <row r="14" spans="1:9" ht="12.75" customHeight="1" x14ac:dyDescent="0.2">
      <c r="A14" s="382"/>
      <c r="B14" s="383"/>
      <c r="C14" s="383"/>
      <c r="D14" s="383"/>
      <c r="E14" s="383"/>
      <c r="F14" s="383"/>
      <c r="G14" s="383"/>
      <c r="H14" s="383"/>
      <c r="I14" s="384"/>
    </row>
    <row r="15" spans="1:9" ht="12.75" customHeight="1" x14ac:dyDescent="0.2">
      <c r="A15" s="382"/>
      <c r="B15" s="383"/>
      <c r="C15" s="383"/>
      <c r="D15" s="383"/>
      <c r="E15" s="383"/>
      <c r="F15" s="383"/>
      <c r="G15" s="383"/>
      <c r="H15" s="383"/>
      <c r="I15" s="384"/>
    </row>
    <row r="16" spans="1:9" ht="12.75" customHeight="1" x14ac:dyDescent="0.2">
      <c r="A16" s="382"/>
      <c r="B16" s="383"/>
      <c r="C16" s="383"/>
      <c r="D16" s="383"/>
      <c r="E16" s="383"/>
      <c r="F16" s="383"/>
      <c r="G16" s="383"/>
      <c r="H16" s="383"/>
      <c r="I16" s="384"/>
    </row>
    <row r="17" spans="1:9" ht="12.75" customHeight="1" x14ac:dyDescent="0.2">
      <c r="A17" s="382"/>
      <c r="B17" s="383"/>
      <c r="C17" s="383"/>
      <c r="D17" s="383"/>
      <c r="E17" s="383"/>
      <c r="F17" s="383"/>
      <c r="G17" s="383"/>
      <c r="H17" s="383"/>
      <c r="I17" s="384"/>
    </row>
    <row r="18" spans="1:9" ht="12.75" customHeight="1" x14ac:dyDescent="0.2">
      <c r="A18" s="382"/>
      <c r="B18" s="383"/>
      <c r="C18" s="383"/>
      <c r="D18" s="383"/>
      <c r="E18" s="383"/>
      <c r="F18" s="383"/>
      <c r="G18" s="383"/>
      <c r="H18" s="383"/>
      <c r="I18" s="384"/>
    </row>
    <row r="19" spans="1:9" ht="12.75" customHeight="1" x14ac:dyDescent="0.2">
      <c r="A19" s="382"/>
      <c r="B19" s="383"/>
      <c r="C19" s="383"/>
      <c r="D19" s="383"/>
      <c r="E19" s="383"/>
      <c r="F19" s="383"/>
      <c r="G19" s="383"/>
      <c r="H19" s="383"/>
      <c r="I19" s="384"/>
    </row>
    <row r="20" spans="1:9" ht="12.75" customHeight="1" x14ac:dyDescent="0.2">
      <c r="A20" s="382"/>
      <c r="B20" s="383"/>
      <c r="C20" s="383"/>
      <c r="D20" s="383"/>
      <c r="E20" s="383"/>
      <c r="F20" s="383"/>
      <c r="G20" s="383"/>
      <c r="H20" s="383"/>
      <c r="I20" s="384"/>
    </row>
    <row r="21" spans="1:9" ht="12.75" customHeight="1" x14ac:dyDescent="0.2">
      <c r="A21" s="382"/>
      <c r="B21" s="383"/>
      <c r="C21" s="383"/>
      <c r="D21" s="383"/>
      <c r="E21" s="383"/>
      <c r="F21" s="383"/>
      <c r="G21" s="383"/>
      <c r="H21" s="383"/>
      <c r="I21" s="384"/>
    </row>
    <row r="22" spans="1:9" ht="12.75" customHeight="1" x14ac:dyDescent="0.2">
      <c r="A22" s="382"/>
      <c r="B22" s="383"/>
      <c r="C22" s="383"/>
      <c r="D22" s="383"/>
      <c r="E22" s="383"/>
      <c r="F22" s="383"/>
      <c r="G22" s="383"/>
      <c r="H22" s="383"/>
      <c r="I22" s="384"/>
    </row>
    <row r="23" spans="1:9" ht="12.75" customHeight="1" x14ac:dyDescent="0.2">
      <c r="A23" s="382"/>
      <c r="B23" s="383"/>
      <c r="C23" s="383"/>
      <c r="D23" s="383"/>
      <c r="E23" s="383"/>
      <c r="F23" s="383"/>
      <c r="G23" s="383"/>
      <c r="H23" s="383"/>
      <c r="I23" s="384"/>
    </row>
    <row r="24" spans="1:9" ht="12.75" customHeight="1" x14ac:dyDescent="0.2">
      <c r="A24" s="382"/>
      <c r="B24" s="383"/>
      <c r="C24" s="383"/>
      <c r="D24" s="383"/>
      <c r="E24" s="383"/>
      <c r="F24" s="383"/>
      <c r="G24" s="383"/>
      <c r="H24" s="383"/>
      <c r="I24" s="384"/>
    </row>
    <row r="25" spans="1:9" ht="12.75" customHeight="1" x14ac:dyDescent="0.2">
      <c r="A25" s="382"/>
      <c r="B25" s="383"/>
      <c r="C25" s="383"/>
      <c r="D25" s="383"/>
      <c r="E25" s="383"/>
      <c r="F25" s="383"/>
      <c r="G25" s="383"/>
      <c r="H25" s="383"/>
      <c r="I25" s="384"/>
    </row>
    <row r="26" spans="1:9" ht="12.75" customHeight="1" x14ac:dyDescent="0.2">
      <c r="A26" s="382"/>
      <c r="B26" s="383"/>
      <c r="C26" s="383"/>
      <c r="D26" s="383"/>
      <c r="E26" s="383"/>
      <c r="F26" s="383"/>
      <c r="G26" s="383"/>
      <c r="H26" s="383"/>
      <c r="I26" s="384"/>
    </row>
    <row r="27" spans="1:9" ht="12.75" customHeight="1" x14ac:dyDescent="0.2">
      <c r="A27" s="382"/>
      <c r="B27" s="383"/>
      <c r="C27" s="383"/>
      <c r="D27" s="383"/>
      <c r="E27" s="383"/>
      <c r="F27" s="383"/>
      <c r="G27" s="383"/>
      <c r="H27" s="383"/>
      <c r="I27" s="384"/>
    </row>
    <row r="28" spans="1:9" ht="12.75" customHeight="1" x14ac:dyDescent="0.2">
      <c r="A28" s="382"/>
      <c r="B28" s="383"/>
      <c r="C28" s="383"/>
      <c r="D28" s="383"/>
      <c r="E28" s="383"/>
      <c r="F28" s="383"/>
      <c r="G28" s="383"/>
      <c r="H28" s="383"/>
      <c r="I28" s="384"/>
    </row>
    <row r="29" spans="1:9" ht="12.75" customHeight="1" x14ac:dyDescent="0.2">
      <c r="A29" s="382"/>
      <c r="B29" s="383"/>
      <c r="C29" s="383"/>
      <c r="D29" s="383"/>
      <c r="E29" s="383"/>
      <c r="F29" s="383"/>
      <c r="G29" s="383"/>
      <c r="H29" s="383"/>
      <c r="I29" s="384"/>
    </row>
    <row r="30" spans="1:9" ht="12.75" customHeight="1" x14ac:dyDescent="0.2">
      <c r="A30" s="382"/>
      <c r="B30" s="383"/>
      <c r="C30" s="383"/>
      <c r="D30" s="383"/>
      <c r="E30" s="383"/>
      <c r="F30" s="383"/>
      <c r="G30" s="383"/>
      <c r="H30" s="383"/>
      <c r="I30" s="384"/>
    </row>
    <row r="31" spans="1:9" ht="12.75" customHeight="1" x14ac:dyDescent="0.2">
      <c r="A31" s="382"/>
      <c r="B31" s="383"/>
      <c r="C31" s="383"/>
      <c r="D31" s="383"/>
      <c r="E31" s="383"/>
      <c r="F31" s="383"/>
      <c r="G31" s="383"/>
      <c r="H31" s="383"/>
      <c r="I31" s="384"/>
    </row>
    <row r="32" spans="1:9" ht="12.75" customHeight="1" x14ac:dyDescent="0.2">
      <c r="A32" s="382"/>
      <c r="B32" s="383"/>
      <c r="C32" s="383"/>
      <c r="D32" s="383"/>
      <c r="E32" s="383"/>
      <c r="F32" s="383"/>
      <c r="G32" s="383"/>
      <c r="H32" s="383"/>
      <c r="I32" s="384"/>
    </row>
    <row r="33" spans="1:9" ht="12.75" customHeight="1" x14ac:dyDescent="0.2">
      <c r="A33" s="382"/>
      <c r="B33" s="383"/>
      <c r="C33" s="383"/>
      <c r="D33" s="383"/>
      <c r="E33" s="383"/>
      <c r="F33" s="383"/>
      <c r="G33" s="383"/>
      <c r="H33" s="383"/>
      <c r="I33" s="384"/>
    </row>
    <row r="34" spans="1:9" ht="12.75" customHeight="1" x14ac:dyDescent="0.2">
      <c r="A34" s="382"/>
      <c r="B34" s="383"/>
      <c r="C34" s="383"/>
      <c r="D34" s="383"/>
      <c r="E34" s="383"/>
      <c r="F34" s="383"/>
      <c r="G34" s="383"/>
      <c r="H34" s="383"/>
      <c r="I34" s="384"/>
    </row>
    <row r="35" spans="1:9" ht="12.75" customHeight="1" x14ac:dyDescent="0.2">
      <c r="A35" s="382"/>
      <c r="B35" s="383"/>
      <c r="C35" s="383"/>
      <c r="D35" s="383"/>
      <c r="E35" s="383"/>
      <c r="F35" s="383"/>
      <c r="G35" s="383"/>
      <c r="H35" s="383"/>
      <c r="I35" s="384"/>
    </row>
    <row r="36" spans="1:9" ht="12.75" customHeight="1" x14ac:dyDescent="0.2">
      <c r="A36" s="382"/>
      <c r="B36" s="383"/>
      <c r="C36" s="383"/>
      <c r="D36" s="383"/>
      <c r="E36" s="383"/>
      <c r="F36" s="383"/>
      <c r="G36" s="383"/>
      <c r="H36" s="383"/>
      <c r="I36" s="384"/>
    </row>
    <row r="37" spans="1:9" ht="12.75" customHeight="1" x14ac:dyDescent="0.2">
      <c r="A37" s="382"/>
      <c r="B37" s="383"/>
      <c r="C37" s="383"/>
      <c r="D37" s="383"/>
      <c r="E37" s="383"/>
      <c r="F37" s="383"/>
      <c r="G37" s="383"/>
      <c r="H37" s="383"/>
      <c r="I37" s="384"/>
    </row>
    <row r="38" spans="1:9" ht="12.75" customHeight="1" x14ac:dyDescent="0.2">
      <c r="A38" s="382"/>
      <c r="B38" s="383"/>
      <c r="C38" s="383"/>
      <c r="D38" s="383"/>
      <c r="E38" s="383"/>
      <c r="F38" s="383"/>
      <c r="G38" s="383"/>
      <c r="H38" s="383"/>
      <c r="I38" s="384"/>
    </row>
    <row r="39" spans="1:9" ht="12.75" customHeight="1" x14ac:dyDescent="0.2">
      <c r="A39" s="382"/>
      <c r="B39" s="383"/>
      <c r="C39" s="383"/>
      <c r="D39" s="383"/>
      <c r="E39" s="383"/>
      <c r="F39" s="383"/>
      <c r="G39" s="383"/>
      <c r="H39" s="383"/>
      <c r="I39" s="384"/>
    </row>
    <row r="40" spans="1:9" ht="12.75" customHeight="1" x14ac:dyDescent="0.2">
      <c r="A40" s="382"/>
      <c r="B40" s="383"/>
      <c r="C40" s="383"/>
      <c r="D40" s="383"/>
      <c r="E40" s="383"/>
      <c r="F40" s="383"/>
      <c r="G40" s="383"/>
      <c r="H40" s="383"/>
      <c r="I40" s="384"/>
    </row>
    <row r="41" spans="1:9" ht="12.75" customHeight="1" x14ac:dyDescent="0.2">
      <c r="A41" s="382"/>
      <c r="B41" s="383"/>
      <c r="C41" s="383"/>
      <c r="D41" s="383"/>
      <c r="E41" s="383"/>
      <c r="F41" s="383"/>
      <c r="G41" s="383"/>
      <c r="H41" s="383"/>
      <c r="I41" s="384"/>
    </row>
    <row r="42" spans="1:9" ht="12.75" customHeight="1" x14ac:dyDescent="0.2">
      <c r="A42" s="382"/>
      <c r="B42" s="383"/>
      <c r="C42" s="383"/>
      <c r="D42" s="383"/>
      <c r="E42" s="383"/>
      <c r="F42" s="383"/>
      <c r="G42" s="383"/>
      <c r="H42" s="383"/>
      <c r="I42" s="384"/>
    </row>
    <row r="43" spans="1:9" ht="12.75" customHeight="1" x14ac:dyDescent="0.2">
      <c r="A43" s="382"/>
      <c r="B43" s="383"/>
      <c r="C43" s="383"/>
      <c r="D43" s="383"/>
      <c r="E43" s="383"/>
      <c r="F43" s="383"/>
      <c r="G43" s="383"/>
      <c r="H43" s="383"/>
      <c r="I43" s="384"/>
    </row>
    <row r="44" spans="1:9" ht="12.75" customHeight="1" x14ac:dyDescent="0.2">
      <c r="A44" s="382"/>
      <c r="B44" s="383"/>
      <c r="C44" s="383"/>
      <c r="D44" s="383"/>
      <c r="E44" s="383"/>
      <c r="F44" s="383"/>
      <c r="G44" s="383"/>
      <c r="H44" s="383"/>
      <c r="I44" s="384"/>
    </row>
    <row r="45" spans="1:9" ht="12.75" customHeight="1" x14ac:dyDescent="0.2">
      <c r="A45" s="382"/>
      <c r="B45" s="383"/>
      <c r="C45" s="383"/>
      <c r="D45" s="383"/>
      <c r="E45" s="383"/>
      <c r="F45" s="383"/>
      <c r="G45" s="383"/>
      <c r="H45" s="383"/>
      <c r="I45" s="384"/>
    </row>
    <row r="46" spans="1:9" ht="12.75" customHeight="1" x14ac:dyDescent="0.2">
      <c r="A46" s="382"/>
      <c r="B46" s="383"/>
      <c r="C46" s="383"/>
      <c r="D46" s="383"/>
      <c r="E46" s="383"/>
      <c r="F46" s="383"/>
      <c r="G46" s="383"/>
      <c r="H46" s="383"/>
      <c r="I46" s="384"/>
    </row>
    <row r="47" spans="1:9" ht="12.75" customHeight="1" x14ac:dyDescent="0.2">
      <c r="A47" s="382"/>
      <c r="B47" s="383"/>
      <c r="C47" s="383"/>
      <c r="D47" s="383"/>
      <c r="E47" s="383"/>
      <c r="F47" s="383"/>
      <c r="G47" s="383"/>
      <c r="H47" s="383"/>
      <c r="I47" s="384"/>
    </row>
    <row r="48" spans="1:9" ht="12.75" customHeight="1" x14ac:dyDescent="0.2">
      <c r="A48" s="382"/>
      <c r="B48" s="383"/>
      <c r="C48" s="383"/>
      <c r="D48" s="383"/>
      <c r="E48" s="383"/>
      <c r="F48" s="383"/>
      <c r="G48" s="383"/>
      <c r="H48" s="383"/>
      <c r="I48" s="384"/>
    </row>
    <row r="49" spans="1:9" ht="12.75" customHeight="1" x14ac:dyDescent="0.2">
      <c r="A49" s="382"/>
      <c r="B49" s="383"/>
      <c r="C49" s="383"/>
      <c r="D49" s="383"/>
      <c r="E49" s="383"/>
      <c r="F49" s="383"/>
      <c r="G49" s="383"/>
      <c r="H49" s="383"/>
      <c r="I49" s="384"/>
    </row>
    <row r="50" spans="1:9" ht="12.75" customHeight="1" x14ac:dyDescent="0.2">
      <c r="A50" s="382"/>
      <c r="B50" s="383"/>
      <c r="C50" s="383"/>
      <c r="D50" s="383"/>
      <c r="E50" s="383"/>
      <c r="F50" s="383"/>
      <c r="G50" s="383"/>
      <c r="H50" s="383"/>
      <c r="I50" s="384"/>
    </row>
    <row r="51" spans="1:9" ht="12.75" customHeight="1" x14ac:dyDescent="0.2">
      <c r="A51" s="382"/>
      <c r="B51" s="383"/>
      <c r="C51" s="383"/>
      <c r="D51" s="383"/>
      <c r="E51" s="383"/>
      <c r="F51" s="383"/>
      <c r="G51" s="383"/>
      <c r="H51" s="383"/>
      <c r="I51" s="384"/>
    </row>
    <row r="52" spans="1:9" ht="12.75" customHeight="1" x14ac:dyDescent="0.2">
      <c r="A52" s="382"/>
      <c r="B52" s="383"/>
      <c r="C52" s="383"/>
      <c r="D52" s="383"/>
      <c r="E52" s="383"/>
      <c r="F52" s="383"/>
      <c r="G52" s="383"/>
      <c r="H52" s="383"/>
      <c r="I52" s="384"/>
    </row>
    <row r="53" spans="1:9" ht="12.75" customHeight="1" x14ac:dyDescent="0.2">
      <c r="A53" s="382"/>
      <c r="B53" s="383"/>
      <c r="C53" s="383"/>
      <c r="D53" s="383"/>
      <c r="E53" s="383"/>
      <c r="F53" s="383"/>
      <c r="G53" s="383"/>
      <c r="H53" s="383"/>
      <c r="I53" s="384"/>
    </row>
    <row r="54" spans="1:9" ht="12.75" customHeight="1" x14ac:dyDescent="0.2">
      <c r="A54" s="382"/>
      <c r="B54" s="383"/>
      <c r="C54" s="383"/>
      <c r="D54" s="383"/>
      <c r="E54" s="383"/>
      <c r="F54" s="383"/>
      <c r="G54" s="383"/>
      <c r="H54" s="383"/>
      <c r="I54" s="384"/>
    </row>
    <row r="55" spans="1:9" ht="13.5" customHeight="1" thickBot="1" x14ac:dyDescent="0.25">
      <c r="A55" s="385"/>
      <c r="B55" s="386"/>
      <c r="C55" s="386"/>
      <c r="D55" s="386"/>
      <c r="E55" s="386"/>
      <c r="F55" s="386"/>
      <c r="G55" s="386"/>
      <c r="H55" s="386"/>
      <c r="I55" s="387"/>
    </row>
    <row r="56" spans="1:9" x14ac:dyDescent="0.2">
      <c r="A56" s="379" t="s">
        <v>60</v>
      </c>
      <c r="B56" s="388"/>
      <c r="C56" s="388"/>
      <c r="D56" s="388"/>
      <c r="E56" s="388"/>
      <c r="F56" s="388"/>
      <c r="G56" s="388"/>
      <c r="H56" s="388"/>
      <c r="I56" s="389"/>
    </row>
    <row r="57" spans="1:9" x14ac:dyDescent="0.2">
      <c r="A57" s="390"/>
      <c r="B57" s="391"/>
      <c r="C57" s="391"/>
      <c r="D57" s="391"/>
      <c r="E57" s="391"/>
      <c r="F57" s="391"/>
      <c r="G57" s="391"/>
      <c r="H57" s="391"/>
      <c r="I57" s="392"/>
    </row>
    <row r="58" spans="1:9" x14ac:dyDescent="0.2">
      <c r="A58" s="390"/>
      <c r="B58" s="391"/>
      <c r="C58" s="391"/>
      <c r="D58" s="391"/>
      <c r="E58" s="391"/>
      <c r="F58" s="391"/>
      <c r="G58" s="391"/>
      <c r="H58" s="391"/>
      <c r="I58" s="392"/>
    </row>
    <row r="59" spans="1:9" x14ac:dyDescent="0.2">
      <c r="A59" s="390"/>
      <c r="B59" s="391"/>
      <c r="C59" s="391"/>
      <c r="D59" s="391"/>
      <c r="E59" s="391"/>
      <c r="F59" s="391"/>
      <c r="G59" s="391"/>
      <c r="H59" s="391"/>
      <c r="I59" s="392"/>
    </row>
    <row r="60" spans="1:9" x14ac:dyDescent="0.2">
      <c r="A60" s="390"/>
      <c r="B60" s="391"/>
      <c r="C60" s="391"/>
      <c r="D60" s="391"/>
      <c r="E60" s="391"/>
      <c r="F60" s="391"/>
      <c r="G60" s="391"/>
      <c r="H60" s="391"/>
      <c r="I60" s="392"/>
    </row>
    <row r="61" spans="1:9" x14ac:dyDescent="0.2">
      <c r="A61" s="390"/>
      <c r="B61" s="391"/>
      <c r="C61" s="391"/>
      <c r="D61" s="391"/>
      <c r="E61" s="391"/>
      <c r="F61" s="391"/>
      <c r="G61" s="391"/>
      <c r="H61" s="391"/>
      <c r="I61" s="392"/>
    </row>
    <row r="62" spans="1:9" x14ac:dyDescent="0.2">
      <c r="A62" s="390"/>
      <c r="B62" s="391"/>
      <c r="C62" s="391"/>
      <c r="D62" s="391"/>
      <c r="E62" s="391"/>
      <c r="F62" s="391"/>
      <c r="G62" s="391"/>
      <c r="H62" s="391"/>
      <c r="I62" s="392"/>
    </row>
    <row r="63" spans="1:9" x14ac:dyDescent="0.2">
      <c r="A63" s="390"/>
      <c r="B63" s="391"/>
      <c r="C63" s="391"/>
      <c r="D63" s="391"/>
      <c r="E63" s="391"/>
      <c r="F63" s="391"/>
      <c r="G63" s="391"/>
      <c r="H63" s="391"/>
      <c r="I63" s="392"/>
    </row>
    <row r="64" spans="1:9" x14ac:dyDescent="0.2">
      <c r="A64" s="390"/>
      <c r="B64" s="391"/>
      <c r="C64" s="391"/>
      <c r="D64" s="391"/>
      <c r="E64" s="391"/>
      <c r="F64" s="391"/>
      <c r="G64" s="391"/>
      <c r="H64" s="391"/>
      <c r="I64" s="392"/>
    </row>
    <row r="65" spans="1:9" x14ac:dyDescent="0.2">
      <c r="A65" s="390"/>
      <c r="B65" s="391"/>
      <c r="C65" s="391"/>
      <c r="D65" s="391"/>
      <c r="E65" s="391"/>
      <c r="F65" s="391"/>
      <c r="G65" s="391"/>
      <c r="H65" s="391"/>
      <c r="I65" s="392"/>
    </row>
    <row r="66" spans="1:9" x14ac:dyDescent="0.2">
      <c r="A66" s="390"/>
      <c r="B66" s="391"/>
      <c r="C66" s="391"/>
      <c r="D66" s="391"/>
      <c r="E66" s="391"/>
      <c r="F66" s="391"/>
      <c r="G66" s="391"/>
      <c r="H66" s="391"/>
      <c r="I66" s="392"/>
    </row>
    <row r="67" spans="1:9" x14ac:dyDescent="0.2">
      <c r="A67" s="390"/>
      <c r="B67" s="391"/>
      <c r="C67" s="391"/>
      <c r="D67" s="391"/>
      <c r="E67" s="391"/>
      <c r="F67" s="391"/>
      <c r="G67" s="391"/>
      <c r="H67" s="391"/>
      <c r="I67" s="392"/>
    </row>
    <row r="68" spans="1:9" x14ac:dyDescent="0.2">
      <c r="A68" s="390"/>
      <c r="B68" s="391"/>
      <c r="C68" s="391"/>
      <c r="D68" s="391"/>
      <c r="E68" s="391"/>
      <c r="F68" s="391"/>
      <c r="G68" s="391"/>
      <c r="H68" s="391"/>
      <c r="I68" s="392"/>
    </row>
    <row r="69" spans="1:9" x14ac:dyDescent="0.2">
      <c r="A69" s="390"/>
      <c r="B69" s="391"/>
      <c r="C69" s="391"/>
      <c r="D69" s="391"/>
      <c r="E69" s="391"/>
      <c r="F69" s="391"/>
      <c r="G69" s="391"/>
      <c r="H69" s="391"/>
      <c r="I69" s="392"/>
    </row>
    <row r="70" spans="1:9" x14ac:dyDescent="0.2">
      <c r="A70" s="390"/>
      <c r="B70" s="391"/>
      <c r="C70" s="391"/>
      <c r="D70" s="391"/>
      <c r="E70" s="391"/>
      <c r="F70" s="391"/>
      <c r="G70" s="391"/>
      <c r="H70" s="391"/>
      <c r="I70" s="392"/>
    </row>
    <row r="71" spans="1:9" x14ac:dyDescent="0.2">
      <c r="A71" s="390"/>
      <c r="B71" s="391"/>
      <c r="C71" s="391"/>
      <c r="D71" s="391"/>
      <c r="E71" s="391"/>
      <c r="F71" s="391"/>
      <c r="G71" s="391"/>
      <c r="H71" s="391"/>
      <c r="I71" s="392"/>
    </row>
    <row r="72" spans="1:9" x14ac:dyDescent="0.2">
      <c r="A72" s="390"/>
      <c r="B72" s="391"/>
      <c r="C72" s="391"/>
      <c r="D72" s="391"/>
      <c r="E72" s="391"/>
      <c r="F72" s="391"/>
      <c r="G72" s="391"/>
      <c r="H72" s="391"/>
      <c r="I72" s="392"/>
    </row>
    <row r="73" spans="1:9" x14ac:dyDescent="0.2">
      <c r="A73" s="390"/>
      <c r="B73" s="391"/>
      <c r="C73" s="391"/>
      <c r="D73" s="391"/>
      <c r="E73" s="391"/>
      <c r="F73" s="391"/>
      <c r="G73" s="391"/>
      <c r="H73" s="391"/>
      <c r="I73" s="392"/>
    </row>
    <row r="74" spans="1:9" x14ac:dyDescent="0.2">
      <c r="A74" s="390"/>
      <c r="B74" s="391"/>
      <c r="C74" s="391"/>
      <c r="D74" s="391"/>
      <c r="E74" s="391"/>
      <c r="F74" s="391"/>
      <c r="G74" s="391"/>
      <c r="H74" s="391"/>
      <c r="I74" s="392"/>
    </row>
    <row r="75" spans="1:9" x14ac:dyDescent="0.2">
      <c r="A75" s="390"/>
      <c r="B75" s="391"/>
      <c r="C75" s="391"/>
      <c r="D75" s="391"/>
      <c r="E75" s="391"/>
      <c r="F75" s="391"/>
      <c r="G75" s="391"/>
      <c r="H75" s="391"/>
      <c r="I75" s="392"/>
    </row>
    <row r="76" spans="1:9" x14ac:dyDescent="0.2">
      <c r="A76" s="390"/>
      <c r="B76" s="391"/>
      <c r="C76" s="391"/>
      <c r="D76" s="391"/>
      <c r="E76" s="391"/>
      <c r="F76" s="391"/>
      <c r="G76" s="391"/>
      <c r="H76" s="391"/>
      <c r="I76" s="392"/>
    </row>
    <row r="77" spans="1:9" x14ac:dyDescent="0.2">
      <c r="A77" s="390"/>
      <c r="B77" s="391"/>
      <c r="C77" s="391"/>
      <c r="D77" s="391"/>
      <c r="E77" s="391"/>
      <c r="F77" s="391"/>
      <c r="G77" s="391"/>
      <c r="H77" s="391"/>
      <c r="I77" s="392"/>
    </row>
    <row r="78" spans="1:9" x14ac:dyDescent="0.2">
      <c r="A78" s="390"/>
      <c r="B78" s="391"/>
      <c r="C78" s="391"/>
      <c r="D78" s="391"/>
      <c r="E78" s="391"/>
      <c r="F78" s="391"/>
      <c r="G78" s="391"/>
      <c r="H78" s="391"/>
      <c r="I78" s="392"/>
    </row>
    <row r="79" spans="1:9" x14ac:dyDescent="0.2">
      <c r="A79" s="390"/>
      <c r="B79" s="391"/>
      <c r="C79" s="391"/>
      <c r="D79" s="391"/>
      <c r="E79" s="391"/>
      <c r="F79" s="391"/>
      <c r="G79" s="391"/>
      <c r="H79" s="391"/>
      <c r="I79" s="392"/>
    </row>
    <row r="80" spans="1:9" x14ac:dyDescent="0.2">
      <c r="A80" s="390"/>
      <c r="B80" s="391"/>
      <c r="C80" s="391"/>
      <c r="D80" s="391"/>
      <c r="E80" s="391"/>
      <c r="F80" s="391"/>
      <c r="G80" s="391"/>
      <c r="H80" s="391"/>
      <c r="I80" s="392"/>
    </row>
    <row r="81" spans="1:9" x14ac:dyDescent="0.2">
      <c r="A81" s="390"/>
      <c r="B81" s="391"/>
      <c r="C81" s="391"/>
      <c r="D81" s="391"/>
      <c r="E81" s="391"/>
      <c r="F81" s="391"/>
      <c r="G81" s="391"/>
      <c r="H81" s="391"/>
      <c r="I81" s="392"/>
    </row>
    <row r="82" spans="1:9" x14ac:dyDescent="0.2">
      <c r="A82" s="390"/>
      <c r="B82" s="391"/>
      <c r="C82" s="391"/>
      <c r="D82" s="391"/>
      <c r="E82" s="391"/>
      <c r="F82" s="391"/>
      <c r="G82" s="391"/>
      <c r="H82" s="391"/>
      <c r="I82" s="392"/>
    </row>
    <row r="83" spans="1:9" x14ac:dyDescent="0.2">
      <c r="A83" s="390"/>
      <c r="B83" s="391"/>
      <c r="C83" s="391"/>
      <c r="D83" s="391"/>
      <c r="E83" s="391"/>
      <c r="F83" s="391"/>
      <c r="G83" s="391"/>
      <c r="H83" s="391"/>
      <c r="I83" s="392"/>
    </row>
    <row r="84" spans="1:9" x14ac:dyDescent="0.2">
      <c r="A84" s="390"/>
      <c r="B84" s="391"/>
      <c r="C84" s="391"/>
      <c r="D84" s="391"/>
      <c r="E84" s="391"/>
      <c r="F84" s="391"/>
      <c r="G84" s="391"/>
      <c r="H84" s="391"/>
      <c r="I84" s="392"/>
    </row>
    <row r="85" spans="1:9" x14ac:dyDescent="0.2">
      <c r="A85" s="390"/>
      <c r="B85" s="391"/>
      <c r="C85" s="391"/>
      <c r="D85" s="391"/>
      <c r="E85" s="391"/>
      <c r="F85" s="391"/>
      <c r="G85" s="391"/>
      <c r="H85" s="391"/>
      <c r="I85" s="392"/>
    </row>
    <row r="86" spans="1:9" x14ac:dyDescent="0.2">
      <c r="A86" s="390"/>
      <c r="B86" s="391"/>
      <c r="C86" s="391"/>
      <c r="D86" s="391"/>
      <c r="E86" s="391"/>
      <c r="F86" s="391"/>
      <c r="G86" s="391"/>
      <c r="H86" s="391"/>
      <c r="I86" s="392"/>
    </row>
    <row r="87" spans="1:9" x14ac:dyDescent="0.2">
      <c r="A87" s="390"/>
      <c r="B87" s="391"/>
      <c r="C87" s="391"/>
      <c r="D87" s="391"/>
      <c r="E87" s="391"/>
      <c r="F87" s="391"/>
      <c r="G87" s="391"/>
      <c r="H87" s="391"/>
      <c r="I87" s="392"/>
    </row>
    <row r="88" spans="1:9" x14ac:dyDescent="0.2">
      <c r="A88" s="390"/>
      <c r="B88" s="391"/>
      <c r="C88" s="391"/>
      <c r="D88" s="391"/>
      <c r="E88" s="391"/>
      <c r="F88" s="391"/>
      <c r="G88" s="391"/>
      <c r="H88" s="391"/>
      <c r="I88" s="392"/>
    </row>
    <row r="89" spans="1:9" x14ac:dyDescent="0.2">
      <c r="A89" s="390"/>
      <c r="B89" s="391"/>
      <c r="C89" s="391"/>
      <c r="D89" s="391"/>
      <c r="E89" s="391"/>
      <c r="F89" s="391"/>
      <c r="G89" s="391"/>
      <c r="H89" s="391"/>
      <c r="I89" s="392"/>
    </row>
    <row r="90" spans="1:9" x14ac:dyDescent="0.2">
      <c r="A90" s="390"/>
      <c r="B90" s="391"/>
      <c r="C90" s="391"/>
      <c r="D90" s="391"/>
      <c r="E90" s="391"/>
      <c r="F90" s="391"/>
      <c r="G90" s="391"/>
      <c r="H90" s="391"/>
      <c r="I90" s="392"/>
    </row>
    <row r="91" spans="1:9" x14ac:dyDescent="0.2">
      <c r="A91" s="390"/>
      <c r="B91" s="391"/>
      <c r="C91" s="391"/>
      <c r="D91" s="391"/>
      <c r="E91" s="391"/>
      <c r="F91" s="391"/>
      <c r="G91" s="391"/>
      <c r="H91" s="391"/>
      <c r="I91" s="392"/>
    </row>
    <row r="92" spans="1:9" x14ac:dyDescent="0.2">
      <c r="A92" s="390"/>
      <c r="B92" s="391"/>
      <c r="C92" s="391"/>
      <c r="D92" s="391"/>
      <c r="E92" s="391"/>
      <c r="F92" s="391"/>
      <c r="G92" s="391"/>
      <c r="H92" s="391"/>
      <c r="I92" s="392"/>
    </row>
    <row r="93" spans="1:9" x14ac:dyDescent="0.2">
      <c r="A93" s="390"/>
      <c r="B93" s="391"/>
      <c r="C93" s="391"/>
      <c r="D93" s="391"/>
      <c r="E93" s="391"/>
      <c r="F93" s="391"/>
      <c r="G93" s="391"/>
      <c r="H93" s="391"/>
      <c r="I93" s="392"/>
    </row>
    <row r="94" spans="1:9" x14ac:dyDescent="0.2">
      <c r="A94" s="390"/>
      <c r="B94" s="391"/>
      <c r="C94" s="391"/>
      <c r="D94" s="391"/>
      <c r="E94" s="391"/>
      <c r="F94" s="391"/>
      <c r="G94" s="391"/>
      <c r="H94" s="391"/>
      <c r="I94" s="392"/>
    </row>
    <row r="95" spans="1:9" x14ac:dyDescent="0.2">
      <c r="A95" s="390"/>
      <c r="B95" s="391"/>
      <c r="C95" s="391"/>
      <c r="D95" s="391"/>
      <c r="E95" s="391"/>
      <c r="F95" s="391"/>
      <c r="G95" s="391"/>
      <c r="H95" s="391"/>
      <c r="I95" s="392"/>
    </row>
    <row r="96" spans="1:9" x14ac:dyDescent="0.2">
      <c r="A96" s="390"/>
      <c r="B96" s="391"/>
      <c r="C96" s="391"/>
      <c r="D96" s="391"/>
      <c r="E96" s="391"/>
      <c r="F96" s="391"/>
      <c r="G96" s="391"/>
      <c r="H96" s="391"/>
      <c r="I96" s="392"/>
    </row>
    <row r="97" spans="1:9" x14ac:dyDescent="0.2">
      <c r="A97" s="390"/>
      <c r="B97" s="391"/>
      <c r="C97" s="391"/>
      <c r="D97" s="391"/>
      <c r="E97" s="391"/>
      <c r="F97" s="391"/>
      <c r="G97" s="391"/>
      <c r="H97" s="391"/>
      <c r="I97" s="392"/>
    </row>
    <row r="98" spans="1:9" x14ac:dyDescent="0.2">
      <c r="A98" s="390"/>
      <c r="B98" s="391"/>
      <c r="C98" s="391"/>
      <c r="D98" s="391"/>
      <c r="E98" s="391"/>
      <c r="F98" s="391"/>
      <c r="G98" s="391"/>
      <c r="H98" s="391"/>
      <c r="I98" s="392"/>
    </row>
    <row r="99" spans="1:9" x14ac:dyDescent="0.2">
      <c r="A99" s="390"/>
      <c r="B99" s="391"/>
      <c r="C99" s="391"/>
      <c r="D99" s="391"/>
      <c r="E99" s="391"/>
      <c r="F99" s="391"/>
      <c r="G99" s="391"/>
      <c r="H99" s="391"/>
      <c r="I99" s="392"/>
    </row>
    <row r="100" spans="1:9" x14ac:dyDescent="0.2">
      <c r="A100" s="390"/>
      <c r="B100" s="391"/>
      <c r="C100" s="391"/>
      <c r="D100" s="391"/>
      <c r="E100" s="391"/>
      <c r="F100" s="391"/>
      <c r="G100" s="391"/>
      <c r="H100" s="391"/>
      <c r="I100" s="392"/>
    </row>
    <row r="101" spans="1:9" x14ac:dyDescent="0.2">
      <c r="A101" s="390"/>
      <c r="B101" s="391"/>
      <c r="C101" s="391"/>
      <c r="D101" s="391"/>
      <c r="E101" s="391"/>
      <c r="F101" s="391"/>
      <c r="G101" s="391"/>
      <c r="H101" s="391"/>
      <c r="I101" s="392"/>
    </row>
    <row r="102" spans="1:9" x14ac:dyDescent="0.2">
      <c r="A102" s="390"/>
      <c r="B102" s="391"/>
      <c r="C102" s="391"/>
      <c r="D102" s="391"/>
      <c r="E102" s="391"/>
      <c r="F102" s="391"/>
      <c r="G102" s="391"/>
      <c r="H102" s="391"/>
      <c r="I102" s="392"/>
    </row>
    <row r="103" spans="1:9" x14ac:dyDescent="0.2">
      <c r="A103" s="390"/>
      <c r="B103" s="391"/>
      <c r="C103" s="391"/>
      <c r="D103" s="391"/>
      <c r="E103" s="391"/>
      <c r="F103" s="391"/>
      <c r="G103" s="391"/>
      <c r="H103" s="391"/>
      <c r="I103" s="392"/>
    </row>
    <row r="104" spans="1:9" x14ac:dyDescent="0.2">
      <c r="A104" s="390"/>
      <c r="B104" s="391"/>
      <c r="C104" s="391"/>
      <c r="D104" s="391"/>
      <c r="E104" s="391"/>
      <c r="F104" s="391"/>
      <c r="G104" s="391"/>
      <c r="H104" s="391"/>
      <c r="I104" s="392"/>
    </row>
    <row r="105" spans="1:9" x14ac:dyDescent="0.2">
      <c r="A105" s="390"/>
      <c r="B105" s="391"/>
      <c r="C105" s="391"/>
      <c r="D105" s="391"/>
      <c r="E105" s="391"/>
      <c r="F105" s="391"/>
      <c r="G105" s="391"/>
      <c r="H105" s="391"/>
      <c r="I105" s="392"/>
    </row>
    <row r="106" spans="1:9" x14ac:dyDescent="0.2">
      <c r="A106" s="390"/>
      <c r="B106" s="391"/>
      <c r="C106" s="391"/>
      <c r="D106" s="391"/>
      <c r="E106" s="391"/>
      <c r="F106" s="391"/>
      <c r="G106" s="391"/>
      <c r="H106" s="391"/>
      <c r="I106" s="392"/>
    </row>
    <row r="107" spans="1:9" x14ac:dyDescent="0.2">
      <c r="A107" s="390"/>
      <c r="B107" s="391"/>
      <c r="C107" s="391"/>
      <c r="D107" s="391"/>
      <c r="E107" s="391"/>
      <c r="F107" s="391"/>
      <c r="G107" s="391"/>
      <c r="H107" s="391"/>
      <c r="I107" s="392"/>
    </row>
    <row r="108" spans="1:9" x14ac:dyDescent="0.2">
      <c r="A108" s="390"/>
      <c r="B108" s="391"/>
      <c r="C108" s="391"/>
      <c r="D108" s="391"/>
      <c r="E108" s="391"/>
      <c r="F108" s="391"/>
      <c r="G108" s="391"/>
      <c r="H108" s="391"/>
      <c r="I108" s="392"/>
    </row>
    <row r="109" spans="1:9" x14ac:dyDescent="0.2">
      <c r="A109" s="390"/>
      <c r="B109" s="391"/>
      <c r="C109" s="391"/>
      <c r="D109" s="391"/>
      <c r="E109" s="391"/>
      <c r="F109" s="391"/>
      <c r="G109" s="391"/>
      <c r="H109" s="391"/>
      <c r="I109" s="392"/>
    </row>
    <row r="110" spans="1:9" ht="13.5" thickBot="1" x14ac:dyDescent="0.25">
      <c r="A110" s="393"/>
      <c r="B110" s="394"/>
      <c r="C110" s="394"/>
      <c r="D110" s="394"/>
      <c r="E110" s="394"/>
      <c r="F110" s="394"/>
      <c r="G110" s="394"/>
      <c r="H110" s="394"/>
      <c r="I110" s="395"/>
    </row>
    <row r="111" spans="1:9" x14ac:dyDescent="0.2">
      <c r="A111" s="396" t="s">
        <v>61</v>
      </c>
      <c r="B111" s="397"/>
      <c r="C111" s="397"/>
      <c r="D111" s="397"/>
      <c r="E111" s="397"/>
      <c r="F111" s="397"/>
      <c r="G111" s="397"/>
      <c r="H111" s="397"/>
      <c r="I111" s="398"/>
    </row>
    <row r="112" spans="1:9" x14ac:dyDescent="0.2">
      <c r="A112" s="273"/>
      <c r="B112" s="399"/>
      <c r="C112" s="399"/>
      <c r="D112" s="399"/>
      <c r="E112" s="399"/>
      <c r="F112" s="399"/>
      <c r="G112" s="399"/>
      <c r="H112" s="399"/>
      <c r="I112" s="272"/>
    </row>
    <row r="113" spans="1:9" x14ac:dyDescent="0.2">
      <c r="A113" s="273"/>
      <c r="B113" s="399"/>
      <c r="C113" s="399"/>
      <c r="D113" s="399"/>
      <c r="E113" s="399"/>
      <c r="F113" s="399"/>
      <c r="G113" s="399"/>
      <c r="H113" s="399"/>
      <c r="I113" s="272"/>
    </row>
    <row r="114" spans="1:9" x14ac:dyDescent="0.2">
      <c r="A114" s="273"/>
      <c r="B114" s="399"/>
      <c r="C114" s="399"/>
      <c r="D114" s="399"/>
      <c r="E114" s="399"/>
      <c r="F114" s="399"/>
      <c r="G114" s="399"/>
      <c r="H114" s="399"/>
      <c r="I114" s="272"/>
    </row>
    <row r="115" spans="1:9" x14ac:dyDescent="0.2">
      <c r="A115" s="273"/>
      <c r="B115" s="399"/>
      <c r="C115" s="399"/>
      <c r="D115" s="399"/>
      <c r="E115" s="399"/>
      <c r="F115" s="399"/>
      <c r="G115" s="399"/>
      <c r="H115" s="399"/>
      <c r="I115" s="272"/>
    </row>
    <row r="116" spans="1:9" x14ac:dyDescent="0.2">
      <c r="A116" s="273"/>
      <c r="B116" s="399"/>
      <c r="C116" s="399"/>
      <c r="D116" s="399"/>
      <c r="E116" s="399"/>
      <c r="F116" s="399"/>
      <c r="G116" s="399"/>
      <c r="H116" s="399"/>
      <c r="I116" s="272"/>
    </row>
    <row r="117" spans="1:9" x14ac:dyDescent="0.2">
      <c r="A117" s="273"/>
      <c r="B117" s="399"/>
      <c r="C117" s="399"/>
      <c r="D117" s="399"/>
      <c r="E117" s="399"/>
      <c r="F117" s="399"/>
      <c r="G117" s="399"/>
      <c r="H117" s="399"/>
      <c r="I117" s="272"/>
    </row>
    <row r="118" spans="1:9" x14ac:dyDescent="0.2">
      <c r="A118" s="273"/>
      <c r="B118" s="399"/>
      <c r="C118" s="399"/>
      <c r="D118" s="399"/>
      <c r="E118" s="399"/>
      <c r="F118" s="399"/>
      <c r="G118" s="399"/>
      <c r="H118" s="399"/>
      <c r="I118" s="272"/>
    </row>
    <row r="119" spans="1:9" x14ac:dyDescent="0.2">
      <c r="A119" s="273"/>
      <c r="B119" s="399"/>
      <c r="C119" s="399"/>
      <c r="D119" s="399"/>
      <c r="E119" s="399"/>
      <c r="F119" s="399"/>
      <c r="G119" s="399"/>
      <c r="H119" s="399"/>
      <c r="I119" s="272"/>
    </row>
    <row r="120" spans="1:9" x14ac:dyDescent="0.2">
      <c r="A120" s="273"/>
      <c r="B120" s="399"/>
      <c r="C120" s="399"/>
      <c r="D120" s="399"/>
      <c r="E120" s="399"/>
      <c r="F120" s="399"/>
      <c r="G120" s="399"/>
      <c r="H120" s="399"/>
      <c r="I120" s="272"/>
    </row>
    <row r="121" spans="1:9" x14ac:dyDescent="0.2">
      <c r="A121" s="273"/>
      <c r="B121" s="399"/>
      <c r="C121" s="399"/>
      <c r="D121" s="399"/>
      <c r="E121" s="399"/>
      <c r="F121" s="399"/>
      <c r="G121" s="399"/>
      <c r="H121" s="399"/>
      <c r="I121" s="272"/>
    </row>
    <row r="122" spans="1:9" x14ac:dyDescent="0.2">
      <c r="A122" s="273"/>
      <c r="B122" s="399"/>
      <c r="C122" s="399"/>
      <c r="D122" s="399"/>
      <c r="E122" s="399"/>
      <c r="F122" s="399"/>
      <c r="G122" s="399"/>
      <c r="H122" s="399"/>
      <c r="I122" s="272"/>
    </row>
    <row r="123" spans="1:9" x14ac:dyDescent="0.2">
      <c r="A123" s="273"/>
      <c r="B123" s="399"/>
      <c r="C123" s="399"/>
      <c r="D123" s="399"/>
      <c r="E123" s="399"/>
      <c r="F123" s="399"/>
      <c r="G123" s="399"/>
      <c r="H123" s="399"/>
      <c r="I123" s="272"/>
    </row>
    <row r="124" spans="1:9" x14ac:dyDescent="0.2">
      <c r="A124" s="273"/>
      <c r="B124" s="399"/>
      <c r="C124" s="399"/>
      <c r="D124" s="399"/>
      <c r="E124" s="399"/>
      <c r="F124" s="399"/>
      <c r="G124" s="399"/>
      <c r="H124" s="399"/>
      <c r="I124" s="272"/>
    </row>
    <row r="125" spans="1:9" x14ac:dyDescent="0.2">
      <c r="A125" s="273"/>
      <c r="B125" s="399"/>
      <c r="C125" s="399"/>
      <c r="D125" s="399"/>
      <c r="E125" s="399"/>
      <c r="F125" s="399"/>
      <c r="G125" s="399"/>
      <c r="H125" s="399"/>
      <c r="I125" s="272"/>
    </row>
    <row r="126" spans="1:9" x14ac:dyDescent="0.2">
      <c r="A126" s="273"/>
      <c r="B126" s="399"/>
      <c r="C126" s="399"/>
      <c r="D126" s="399"/>
      <c r="E126" s="399"/>
      <c r="F126" s="399"/>
      <c r="G126" s="399"/>
      <c r="H126" s="399"/>
      <c r="I126" s="272"/>
    </row>
    <row r="127" spans="1:9" x14ac:dyDescent="0.2">
      <c r="A127" s="273"/>
      <c r="B127" s="399"/>
      <c r="C127" s="399"/>
      <c r="D127" s="399"/>
      <c r="E127" s="399"/>
      <c r="F127" s="399"/>
      <c r="G127" s="399"/>
      <c r="H127" s="399"/>
      <c r="I127" s="272"/>
    </row>
    <row r="128" spans="1:9" x14ac:dyDescent="0.2">
      <c r="A128" s="273"/>
      <c r="B128" s="399"/>
      <c r="C128" s="399"/>
      <c r="D128" s="399"/>
      <c r="E128" s="399"/>
      <c r="F128" s="399"/>
      <c r="G128" s="399"/>
      <c r="H128" s="399"/>
      <c r="I128" s="272"/>
    </row>
    <row r="129" spans="1:9" x14ac:dyDescent="0.2">
      <c r="A129" s="273"/>
      <c r="B129" s="399"/>
      <c r="C129" s="399"/>
      <c r="D129" s="399"/>
      <c r="E129" s="399"/>
      <c r="F129" s="399"/>
      <c r="G129" s="399"/>
      <c r="H129" s="399"/>
      <c r="I129" s="272"/>
    </row>
    <row r="130" spans="1:9" x14ac:dyDescent="0.2">
      <c r="A130" s="273"/>
      <c r="B130" s="399"/>
      <c r="C130" s="399"/>
      <c r="D130" s="399"/>
      <c r="E130" s="399"/>
      <c r="F130" s="399"/>
      <c r="G130" s="399"/>
      <c r="H130" s="399"/>
      <c r="I130" s="272"/>
    </row>
    <row r="131" spans="1:9" x14ac:dyDescent="0.2">
      <c r="A131" s="273"/>
      <c r="B131" s="399"/>
      <c r="C131" s="399"/>
      <c r="D131" s="399"/>
      <c r="E131" s="399"/>
      <c r="F131" s="399"/>
      <c r="G131" s="399"/>
      <c r="H131" s="399"/>
      <c r="I131" s="272"/>
    </row>
    <row r="132" spans="1:9" x14ac:dyDescent="0.2">
      <c r="A132" s="273"/>
      <c r="B132" s="399"/>
      <c r="C132" s="399"/>
      <c r="D132" s="399"/>
      <c r="E132" s="399"/>
      <c r="F132" s="399"/>
      <c r="G132" s="399"/>
      <c r="H132" s="399"/>
      <c r="I132" s="272"/>
    </row>
    <row r="133" spans="1:9" x14ac:dyDescent="0.2">
      <c r="A133" s="273"/>
      <c r="B133" s="399"/>
      <c r="C133" s="399"/>
      <c r="D133" s="399"/>
      <c r="E133" s="399"/>
      <c r="F133" s="399"/>
      <c r="G133" s="399"/>
      <c r="H133" s="399"/>
      <c r="I133" s="272"/>
    </row>
    <row r="134" spans="1:9" x14ac:dyDescent="0.2">
      <c r="A134" s="273"/>
      <c r="B134" s="399"/>
      <c r="C134" s="399"/>
      <c r="D134" s="399"/>
      <c r="E134" s="399"/>
      <c r="F134" s="399"/>
      <c r="G134" s="399"/>
      <c r="H134" s="399"/>
      <c r="I134" s="272"/>
    </row>
    <row r="135" spans="1:9" x14ac:dyDescent="0.2">
      <c r="A135" s="273"/>
      <c r="B135" s="399"/>
      <c r="C135" s="399"/>
      <c r="D135" s="399"/>
      <c r="E135" s="399"/>
      <c r="F135" s="399"/>
      <c r="G135" s="399"/>
      <c r="H135" s="399"/>
      <c r="I135" s="272"/>
    </row>
    <row r="136" spans="1:9" x14ac:dyDescent="0.2">
      <c r="A136" s="273"/>
      <c r="B136" s="399"/>
      <c r="C136" s="399"/>
      <c r="D136" s="399"/>
      <c r="E136" s="399"/>
      <c r="F136" s="399"/>
      <c r="G136" s="399"/>
      <c r="H136" s="399"/>
      <c r="I136" s="272"/>
    </row>
    <row r="137" spans="1:9" x14ac:dyDescent="0.2">
      <c r="A137" s="273"/>
      <c r="B137" s="399"/>
      <c r="C137" s="399"/>
      <c r="D137" s="399"/>
      <c r="E137" s="399"/>
      <c r="F137" s="399"/>
      <c r="G137" s="399"/>
      <c r="H137" s="399"/>
      <c r="I137" s="272"/>
    </row>
    <row r="138" spans="1:9" x14ac:dyDescent="0.2">
      <c r="A138" s="273"/>
      <c r="B138" s="399"/>
      <c r="C138" s="399"/>
      <c r="D138" s="399"/>
      <c r="E138" s="399"/>
      <c r="F138" s="399"/>
      <c r="G138" s="399"/>
      <c r="H138" s="399"/>
      <c r="I138" s="272"/>
    </row>
    <row r="139" spans="1:9" x14ac:dyDescent="0.2">
      <c r="A139" s="273"/>
      <c r="B139" s="399"/>
      <c r="C139" s="399"/>
      <c r="D139" s="399"/>
      <c r="E139" s="399"/>
      <c r="F139" s="399"/>
      <c r="G139" s="399"/>
      <c r="H139" s="399"/>
      <c r="I139" s="272"/>
    </row>
    <row r="140" spans="1:9" x14ac:dyDescent="0.2">
      <c r="A140" s="273"/>
      <c r="B140" s="399"/>
      <c r="C140" s="399"/>
      <c r="D140" s="399"/>
      <c r="E140" s="399"/>
      <c r="F140" s="399"/>
      <c r="G140" s="399"/>
      <c r="H140" s="399"/>
      <c r="I140" s="272"/>
    </row>
    <row r="141" spans="1:9" x14ac:dyDescent="0.2">
      <c r="A141" s="273"/>
      <c r="B141" s="399"/>
      <c r="C141" s="399"/>
      <c r="D141" s="399"/>
      <c r="E141" s="399"/>
      <c r="F141" s="399"/>
      <c r="G141" s="399"/>
      <c r="H141" s="399"/>
      <c r="I141" s="272"/>
    </row>
    <row r="142" spans="1:9" x14ac:dyDescent="0.2">
      <c r="A142" s="273"/>
      <c r="B142" s="399"/>
      <c r="C142" s="399"/>
      <c r="D142" s="399"/>
      <c r="E142" s="399"/>
      <c r="F142" s="399"/>
      <c r="G142" s="399"/>
      <c r="H142" s="399"/>
      <c r="I142" s="272"/>
    </row>
    <row r="143" spans="1:9" x14ac:dyDescent="0.2">
      <c r="A143" s="273"/>
      <c r="B143" s="399"/>
      <c r="C143" s="399"/>
      <c r="D143" s="399"/>
      <c r="E143" s="399"/>
      <c r="F143" s="399"/>
      <c r="G143" s="399"/>
      <c r="H143" s="399"/>
      <c r="I143" s="272"/>
    </row>
    <row r="144" spans="1:9" x14ac:dyDescent="0.2">
      <c r="A144" s="273"/>
      <c r="B144" s="399"/>
      <c r="C144" s="399"/>
      <c r="D144" s="399"/>
      <c r="E144" s="399"/>
      <c r="F144" s="399"/>
      <c r="G144" s="399"/>
      <c r="H144" s="399"/>
      <c r="I144" s="272"/>
    </row>
    <row r="145" spans="1:9" x14ac:dyDescent="0.2">
      <c r="A145" s="273"/>
      <c r="B145" s="399"/>
      <c r="C145" s="399"/>
      <c r="D145" s="399"/>
      <c r="E145" s="399"/>
      <c r="F145" s="399"/>
      <c r="G145" s="399"/>
      <c r="H145" s="399"/>
      <c r="I145" s="272"/>
    </row>
    <row r="146" spans="1:9" x14ac:dyDescent="0.2">
      <c r="A146" s="273"/>
      <c r="B146" s="399"/>
      <c r="C146" s="399"/>
      <c r="D146" s="399"/>
      <c r="E146" s="399"/>
      <c r="F146" s="399"/>
      <c r="G146" s="399"/>
      <c r="H146" s="399"/>
      <c r="I146" s="272"/>
    </row>
    <row r="147" spans="1:9" x14ac:dyDescent="0.2">
      <c r="A147" s="273"/>
      <c r="B147" s="399"/>
      <c r="C147" s="399"/>
      <c r="D147" s="399"/>
      <c r="E147" s="399"/>
      <c r="F147" s="399"/>
      <c r="G147" s="399"/>
      <c r="H147" s="399"/>
      <c r="I147" s="272"/>
    </row>
    <row r="148" spans="1:9" x14ac:dyDescent="0.2">
      <c r="A148" s="273"/>
      <c r="B148" s="399"/>
      <c r="C148" s="399"/>
      <c r="D148" s="399"/>
      <c r="E148" s="399"/>
      <c r="F148" s="399"/>
      <c r="G148" s="399"/>
      <c r="H148" s="399"/>
      <c r="I148" s="272"/>
    </row>
    <row r="149" spans="1:9" x14ac:dyDescent="0.2">
      <c r="A149" s="273"/>
      <c r="B149" s="399"/>
      <c r="C149" s="399"/>
      <c r="D149" s="399"/>
      <c r="E149" s="399"/>
      <c r="F149" s="399"/>
      <c r="G149" s="399"/>
      <c r="H149" s="399"/>
      <c r="I149" s="272"/>
    </row>
    <row r="150" spans="1:9" x14ac:dyDescent="0.2">
      <c r="A150" s="273"/>
      <c r="B150" s="399"/>
      <c r="C150" s="399"/>
      <c r="D150" s="399"/>
      <c r="E150" s="399"/>
      <c r="F150" s="399"/>
      <c r="G150" s="399"/>
      <c r="H150" s="399"/>
      <c r="I150" s="272"/>
    </row>
    <row r="151" spans="1:9" x14ac:dyDescent="0.2">
      <c r="A151" s="273"/>
      <c r="B151" s="399"/>
      <c r="C151" s="399"/>
      <c r="D151" s="399"/>
      <c r="E151" s="399"/>
      <c r="F151" s="399"/>
      <c r="G151" s="399"/>
      <c r="H151" s="399"/>
      <c r="I151" s="272"/>
    </row>
    <row r="152" spans="1:9" x14ac:dyDescent="0.2">
      <c r="A152" s="273"/>
      <c r="B152" s="399"/>
      <c r="C152" s="399"/>
      <c r="D152" s="399"/>
      <c r="E152" s="399"/>
      <c r="F152" s="399"/>
      <c r="G152" s="399"/>
      <c r="H152" s="399"/>
      <c r="I152" s="272"/>
    </row>
    <row r="153" spans="1:9" x14ac:dyDescent="0.2">
      <c r="A153" s="273"/>
      <c r="B153" s="399"/>
      <c r="C153" s="399"/>
      <c r="D153" s="399"/>
      <c r="E153" s="399"/>
      <c r="F153" s="399"/>
      <c r="G153" s="399"/>
      <c r="H153" s="399"/>
      <c r="I153" s="272"/>
    </row>
    <row r="154" spans="1:9" x14ac:dyDescent="0.2">
      <c r="A154" s="273"/>
      <c r="B154" s="399"/>
      <c r="C154" s="399"/>
      <c r="D154" s="399"/>
      <c r="E154" s="399"/>
      <c r="F154" s="399"/>
      <c r="G154" s="399"/>
      <c r="H154" s="399"/>
      <c r="I154" s="272"/>
    </row>
    <row r="155" spans="1:9" x14ac:dyDescent="0.2">
      <c r="A155" s="273"/>
      <c r="B155" s="399"/>
      <c r="C155" s="399"/>
      <c r="D155" s="399"/>
      <c r="E155" s="399"/>
      <c r="F155" s="399"/>
      <c r="G155" s="399"/>
      <c r="H155" s="399"/>
      <c r="I155" s="272"/>
    </row>
    <row r="156" spans="1:9" x14ac:dyDescent="0.2">
      <c r="A156" s="273"/>
      <c r="B156" s="399"/>
      <c r="C156" s="399"/>
      <c r="D156" s="399"/>
      <c r="E156" s="399"/>
      <c r="F156" s="399"/>
      <c r="G156" s="399"/>
      <c r="H156" s="399"/>
      <c r="I156" s="272"/>
    </row>
    <row r="157" spans="1:9" x14ac:dyDescent="0.2">
      <c r="A157" s="273"/>
      <c r="B157" s="399"/>
      <c r="C157" s="399"/>
      <c r="D157" s="399"/>
      <c r="E157" s="399"/>
      <c r="F157" s="399"/>
      <c r="G157" s="399"/>
      <c r="H157" s="399"/>
      <c r="I157" s="272"/>
    </row>
    <row r="158" spans="1:9" x14ac:dyDescent="0.2">
      <c r="A158" s="273"/>
      <c r="B158" s="399"/>
      <c r="C158" s="399"/>
      <c r="D158" s="399"/>
      <c r="E158" s="399"/>
      <c r="F158" s="399"/>
      <c r="G158" s="399"/>
      <c r="H158" s="399"/>
      <c r="I158" s="272"/>
    </row>
    <row r="159" spans="1:9" x14ac:dyDescent="0.2">
      <c r="A159" s="273"/>
      <c r="B159" s="399"/>
      <c r="C159" s="399"/>
      <c r="D159" s="399"/>
      <c r="E159" s="399"/>
      <c r="F159" s="399"/>
      <c r="G159" s="399"/>
      <c r="H159" s="399"/>
      <c r="I159" s="272"/>
    </row>
    <row r="160" spans="1:9" x14ac:dyDescent="0.2">
      <c r="A160" s="273"/>
      <c r="B160" s="399"/>
      <c r="C160" s="399"/>
      <c r="D160" s="399"/>
      <c r="E160" s="399"/>
      <c r="F160" s="399"/>
      <c r="G160" s="399"/>
      <c r="H160" s="399"/>
      <c r="I160" s="272"/>
    </row>
    <row r="161" spans="1:9" x14ac:dyDescent="0.2">
      <c r="A161" s="273"/>
      <c r="B161" s="399"/>
      <c r="C161" s="399"/>
      <c r="D161" s="399"/>
      <c r="E161" s="399"/>
      <c r="F161" s="399"/>
      <c r="G161" s="399"/>
      <c r="H161" s="399"/>
      <c r="I161" s="272"/>
    </row>
    <row r="162" spans="1:9" x14ac:dyDescent="0.2">
      <c r="A162" s="273"/>
      <c r="B162" s="399"/>
      <c r="C162" s="399"/>
      <c r="D162" s="399"/>
      <c r="E162" s="399"/>
      <c r="F162" s="399"/>
      <c r="G162" s="399"/>
      <c r="H162" s="399"/>
      <c r="I162" s="272"/>
    </row>
    <row r="163" spans="1:9" x14ac:dyDescent="0.2">
      <c r="A163" s="273"/>
      <c r="B163" s="399"/>
      <c r="C163" s="399"/>
      <c r="D163" s="399"/>
      <c r="E163" s="399"/>
      <c r="F163" s="399"/>
      <c r="G163" s="399"/>
      <c r="H163" s="399"/>
      <c r="I163" s="272"/>
    </row>
    <row r="164" spans="1:9" x14ac:dyDescent="0.2">
      <c r="A164" s="273"/>
      <c r="B164" s="399"/>
      <c r="C164" s="399"/>
      <c r="D164" s="399"/>
      <c r="E164" s="399"/>
      <c r="F164" s="399"/>
      <c r="G164" s="399"/>
      <c r="H164" s="399"/>
      <c r="I164" s="272"/>
    </row>
    <row r="165" spans="1:9" ht="13.5" thickBot="1" x14ac:dyDescent="0.25">
      <c r="A165" s="274"/>
      <c r="B165" s="275"/>
      <c r="C165" s="275"/>
      <c r="D165" s="275"/>
      <c r="E165" s="275"/>
      <c r="F165" s="275"/>
      <c r="G165" s="275"/>
      <c r="H165" s="275"/>
      <c r="I165" s="276"/>
    </row>
    <row r="166" spans="1:9" x14ac:dyDescent="0.2">
      <c r="A166" s="400"/>
      <c r="B166" s="401"/>
      <c r="C166" s="401"/>
      <c r="D166" s="401"/>
      <c r="E166" s="401"/>
      <c r="F166" s="401"/>
      <c r="G166" s="401"/>
      <c r="H166" s="401"/>
      <c r="I166" s="402"/>
    </row>
    <row r="167" spans="1:9" x14ac:dyDescent="0.2">
      <c r="A167" s="403"/>
      <c r="B167" s="404"/>
      <c r="C167" s="404"/>
      <c r="D167" s="404"/>
      <c r="E167" s="404"/>
      <c r="F167" s="404"/>
      <c r="G167" s="404"/>
      <c r="H167" s="404"/>
      <c r="I167" s="405"/>
    </row>
    <row r="168" spans="1:9" x14ac:dyDescent="0.2">
      <c r="A168" s="403"/>
      <c r="B168" s="404"/>
      <c r="C168" s="404"/>
      <c r="D168" s="404"/>
      <c r="E168" s="404"/>
      <c r="F168" s="404"/>
      <c r="G168" s="404"/>
      <c r="H168" s="404"/>
      <c r="I168" s="405"/>
    </row>
    <row r="169" spans="1:9" x14ac:dyDescent="0.2">
      <c r="A169" s="403"/>
      <c r="B169" s="404"/>
      <c r="C169" s="404"/>
      <c r="D169" s="404"/>
      <c r="E169" s="404"/>
      <c r="F169" s="404"/>
      <c r="G169" s="404"/>
      <c r="H169" s="404"/>
      <c r="I169" s="405"/>
    </row>
    <row r="170" spans="1:9" x14ac:dyDescent="0.2">
      <c r="A170" s="403"/>
      <c r="B170" s="404"/>
      <c r="C170" s="404"/>
      <c r="D170" s="404"/>
      <c r="E170" s="404"/>
      <c r="F170" s="404"/>
      <c r="G170" s="404"/>
      <c r="H170" s="404"/>
      <c r="I170" s="405"/>
    </row>
    <row r="171" spans="1:9" x14ac:dyDescent="0.2">
      <c r="A171" s="403"/>
      <c r="B171" s="404"/>
      <c r="C171" s="404"/>
      <c r="D171" s="404"/>
      <c r="E171" s="404"/>
      <c r="F171" s="404"/>
      <c r="G171" s="404"/>
      <c r="H171" s="404"/>
      <c r="I171" s="405"/>
    </row>
    <row r="172" spans="1:9" x14ac:dyDescent="0.2">
      <c r="A172" s="403"/>
      <c r="B172" s="404"/>
      <c r="C172" s="404"/>
      <c r="D172" s="404"/>
      <c r="E172" s="404"/>
      <c r="F172" s="404"/>
      <c r="G172" s="404"/>
      <c r="H172" s="404"/>
      <c r="I172" s="405"/>
    </row>
    <row r="173" spans="1:9" x14ac:dyDescent="0.2">
      <c r="A173" s="403"/>
      <c r="B173" s="404"/>
      <c r="C173" s="404"/>
      <c r="D173" s="404"/>
      <c r="E173" s="404"/>
      <c r="F173" s="404"/>
      <c r="G173" s="404"/>
      <c r="H173" s="404"/>
      <c r="I173" s="405"/>
    </row>
    <row r="174" spans="1:9" x14ac:dyDescent="0.2">
      <c r="A174" s="403"/>
      <c r="B174" s="404"/>
      <c r="C174" s="404"/>
      <c r="D174" s="404"/>
      <c r="E174" s="404"/>
      <c r="F174" s="404"/>
      <c r="G174" s="404"/>
      <c r="H174" s="404"/>
      <c r="I174" s="405"/>
    </row>
    <row r="175" spans="1:9" x14ac:dyDescent="0.2">
      <c r="A175" s="403"/>
      <c r="B175" s="404"/>
      <c r="C175" s="404"/>
      <c r="D175" s="404"/>
      <c r="E175" s="404"/>
      <c r="F175" s="404"/>
      <c r="G175" s="404"/>
      <c r="H175" s="404"/>
      <c r="I175" s="405"/>
    </row>
    <row r="176" spans="1:9" x14ac:dyDescent="0.2">
      <c r="A176" s="403"/>
      <c r="B176" s="404"/>
      <c r="C176" s="404"/>
      <c r="D176" s="404"/>
      <c r="E176" s="404"/>
      <c r="F176" s="404"/>
      <c r="G176" s="404"/>
      <c r="H176" s="404"/>
      <c r="I176" s="405"/>
    </row>
    <row r="177" spans="1:9" x14ac:dyDescent="0.2">
      <c r="A177" s="403"/>
      <c r="B177" s="404"/>
      <c r="C177" s="404"/>
      <c r="D177" s="404"/>
      <c r="E177" s="404"/>
      <c r="F177" s="404"/>
      <c r="G177" s="404"/>
      <c r="H177" s="404"/>
      <c r="I177" s="405"/>
    </row>
    <row r="178" spans="1:9" x14ac:dyDescent="0.2">
      <c r="A178" s="403"/>
      <c r="B178" s="404"/>
      <c r="C178" s="404"/>
      <c r="D178" s="404"/>
      <c r="E178" s="404"/>
      <c r="F178" s="404"/>
      <c r="G178" s="404"/>
      <c r="H178" s="404"/>
      <c r="I178" s="405"/>
    </row>
    <row r="179" spans="1:9" x14ac:dyDescent="0.2">
      <c r="A179" s="403"/>
      <c r="B179" s="404"/>
      <c r="C179" s="404"/>
      <c r="D179" s="404"/>
      <c r="E179" s="404"/>
      <c r="F179" s="404"/>
      <c r="G179" s="404"/>
      <c r="H179" s="404"/>
      <c r="I179" s="405"/>
    </row>
    <row r="180" spans="1:9" x14ac:dyDescent="0.2">
      <c r="A180" s="403"/>
      <c r="B180" s="404"/>
      <c r="C180" s="404"/>
      <c r="D180" s="404"/>
      <c r="E180" s="404"/>
      <c r="F180" s="404"/>
      <c r="G180" s="404"/>
      <c r="H180" s="404"/>
      <c r="I180" s="405"/>
    </row>
    <row r="181" spans="1:9" x14ac:dyDescent="0.2">
      <c r="A181" s="403"/>
      <c r="B181" s="404"/>
      <c r="C181" s="404"/>
      <c r="D181" s="404"/>
      <c r="E181" s="404"/>
      <c r="F181" s="404"/>
      <c r="G181" s="404"/>
      <c r="H181" s="404"/>
      <c r="I181" s="405"/>
    </row>
    <row r="182" spans="1:9" x14ac:dyDescent="0.2">
      <c r="A182" s="403"/>
      <c r="B182" s="404"/>
      <c r="C182" s="404"/>
      <c r="D182" s="404"/>
      <c r="E182" s="404"/>
      <c r="F182" s="404"/>
      <c r="G182" s="404"/>
      <c r="H182" s="404"/>
      <c r="I182" s="405"/>
    </row>
    <row r="183" spans="1:9" x14ac:dyDescent="0.2">
      <c r="A183" s="403"/>
      <c r="B183" s="404"/>
      <c r="C183" s="404"/>
      <c r="D183" s="404"/>
      <c r="E183" s="404"/>
      <c r="F183" s="404"/>
      <c r="G183" s="404"/>
      <c r="H183" s="404"/>
      <c r="I183" s="405"/>
    </row>
    <row r="184" spans="1:9" x14ac:dyDescent="0.2">
      <c r="A184" s="403"/>
      <c r="B184" s="404"/>
      <c r="C184" s="404"/>
      <c r="D184" s="404"/>
      <c r="E184" s="404"/>
      <c r="F184" s="404"/>
      <c r="G184" s="404"/>
      <c r="H184" s="404"/>
      <c r="I184" s="405"/>
    </row>
    <row r="185" spans="1:9" x14ac:dyDescent="0.2">
      <c r="A185" s="403"/>
      <c r="B185" s="404"/>
      <c r="C185" s="404"/>
      <c r="D185" s="404"/>
      <c r="E185" s="404"/>
      <c r="F185" s="404"/>
      <c r="G185" s="404"/>
      <c r="H185" s="404"/>
      <c r="I185" s="405"/>
    </row>
    <row r="186" spans="1:9" x14ac:dyDescent="0.2">
      <c r="A186" s="403"/>
      <c r="B186" s="404"/>
      <c r="C186" s="404"/>
      <c r="D186" s="404"/>
      <c r="E186" s="404"/>
      <c r="F186" s="404"/>
      <c r="G186" s="404"/>
      <c r="H186" s="404"/>
      <c r="I186" s="405"/>
    </row>
    <row r="187" spans="1:9" x14ac:dyDescent="0.2">
      <c r="A187" s="403"/>
      <c r="B187" s="404"/>
      <c r="C187" s="404"/>
      <c r="D187" s="404"/>
      <c r="E187" s="404"/>
      <c r="F187" s="404"/>
      <c r="G187" s="404"/>
      <c r="H187" s="404"/>
      <c r="I187" s="405"/>
    </row>
    <row r="188" spans="1:9" x14ac:dyDescent="0.2">
      <c r="A188" s="403"/>
      <c r="B188" s="404"/>
      <c r="C188" s="404"/>
      <c r="D188" s="404"/>
      <c r="E188" s="404"/>
      <c r="F188" s="404"/>
      <c r="G188" s="404"/>
      <c r="H188" s="404"/>
      <c r="I188" s="405"/>
    </row>
    <row r="189" spans="1:9" x14ac:dyDescent="0.2">
      <c r="A189" s="403"/>
      <c r="B189" s="404"/>
      <c r="C189" s="404"/>
      <c r="D189" s="404"/>
      <c r="E189" s="404"/>
      <c r="F189" s="404"/>
      <c r="G189" s="404"/>
      <c r="H189" s="404"/>
      <c r="I189" s="405"/>
    </row>
    <row r="190" spans="1:9" x14ac:dyDescent="0.2">
      <c r="A190" s="403"/>
      <c r="B190" s="404"/>
      <c r="C190" s="404"/>
      <c r="D190" s="404"/>
      <c r="E190" s="404"/>
      <c r="F190" s="404"/>
      <c r="G190" s="404"/>
      <c r="H190" s="404"/>
      <c r="I190" s="405"/>
    </row>
    <row r="191" spans="1:9" x14ac:dyDescent="0.2">
      <c r="A191" s="403"/>
      <c r="B191" s="404"/>
      <c r="C191" s="404"/>
      <c r="D191" s="404"/>
      <c r="E191" s="404"/>
      <c r="F191" s="404"/>
      <c r="G191" s="404"/>
      <c r="H191" s="404"/>
      <c r="I191" s="405"/>
    </row>
    <row r="192" spans="1:9" x14ac:dyDescent="0.2">
      <c r="A192" s="403"/>
      <c r="B192" s="404"/>
      <c r="C192" s="404"/>
      <c r="D192" s="404"/>
      <c r="E192" s="404"/>
      <c r="F192" s="404"/>
      <c r="G192" s="404"/>
      <c r="H192" s="404"/>
      <c r="I192" s="405"/>
    </row>
    <row r="193" spans="1:9" x14ac:dyDescent="0.2">
      <c r="A193" s="403"/>
      <c r="B193" s="404"/>
      <c r="C193" s="404"/>
      <c r="D193" s="404"/>
      <c r="E193" s="404"/>
      <c r="F193" s="404"/>
      <c r="G193" s="404"/>
      <c r="H193" s="404"/>
      <c r="I193" s="405"/>
    </row>
    <row r="194" spans="1:9" x14ac:dyDescent="0.2">
      <c r="A194" s="403"/>
      <c r="B194" s="404"/>
      <c r="C194" s="404"/>
      <c r="D194" s="404"/>
      <c r="E194" s="404"/>
      <c r="F194" s="404"/>
      <c r="G194" s="404"/>
      <c r="H194" s="404"/>
      <c r="I194" s="405"/>
    </row>
    <row r="195" spans="1:9" x14ac:dyDescent="0.2">
      <c r="A195" s="403"/>
      <c r="B195" s="404"/>
      <c r="C195" s="404"/>
      <c r="D195" s="404"/>
      <c r="E195" s="404"/>
      <c r="F195" s="404"/>
      <c r="G195" s="404"/>
      <c r="H195" s="404"/>
      <c r="I195" s="405"/>
    </row>
    <row r="196" spans="1:9" x14ac:dyDescent="0.2">
      <c r="A196" s="403"/>
      <c r="B196" s="404"/>
      <c r="C196" s="404"/>
      <c r="D196" s="404"/>
      <c r="E196" s="404"/>
      <c r="F196" s="404"/>
      <c r="G196" s="404"/>
      <c r="H196" s="404"/>
      <c r="I196" s="405"/>
    </row>
    <row r="197" spans="1:9" x14ac:dyDescent="0.2">
      <c r="A197" s="403"/>
      <c r="B197" s="404"/>
      <c r="C197" s="404"/>
      <c r="D197" s="404"/>
      <c r="E197" s="404"/>
      <c r="F197" s="404"/>
      <c r="G197" s="404"/>
      <c r="H197" s="404"/>
      <c r="I197" s="405"/>
    </row>
    <row r="198" spans="1:9" x14ac:dyDescent="0.2">
      <c r="A198" s="403"/>
      <c r="B198" s="404"/>
      <c r="C198" s="404"/>
      <c r="D198" s="404"/>
      <c r="E198" s="404"/>
      <c r="F198" s="404"/>
      <c r="G198" s="404"/>
      <c r="H198" s="404"/>
      <c r="I198" s="405"/>
    </row>
    <row r="199" spans="1:9" x14ac:dyDescent="0.2">
      <c r="A199" s="403"/>
      <c r="B199" s="404"/>
      <c r="C199" s="404"/>
      <c r="D199" s="404"/>
      <c r="E199" s="404"/>
      <c r="F199" s="404"/>
      <c r="G199" s="404"/>
      <c r="H199" s="404"/>
      <c r="I199" s="405"/>
    </row>
    <row r="200" spans="1:9" x14ac:dyDescent="0.2">
      <c r="A200" s="403"/>
      <c r="B200" s="404"/>
      <c r="C200" s="404"/>
      <c r="D200" s="404"/>
      <c r="E200" s="404"/>
      <c r="F200" s="404"/>
      <c r="G200" s="404"/>
      <c r="H200" s="404"/>
      <c r="I200" s="405"/>
    </row>
    <row r="201" spans="1:9" x14ac:dyDescent="0.2">
      <c r="A201" s="403"/>
      <c r="B201" s="404"/>
      <c r="C201" s="404"/>
      <c r="D201" s="404"/>
      <c r="E201" s="404"/>
      <c r="F201" s="404"/>
      <c r="G201" s="404"/>
      <c r="H201" s="404"/>
      <c r="I201" s="405"/>
    </row>
    <row r="202" spans="1:9" x14ac:dyDescent="0.2">
      <c r="A202" s="403"/>
      <c r="B202" s="404"/>
      <c r="C202" s="404"/>
      <c r="D202" s="404"/>
      <c r="E202" s="404"/>
      <c r="F202" s="404"/>
      <c r="G202" s="404"/>
      <c r="H202" s="404"/>
      <c r="I202" s="405"/>
    </row>
    <row r="203" spans="1:9" x14ac:dyDescent="0.2">
      <c r="A203" s="403"/>
      <c r="B203" s="404"/>
      <c r="C203" s="404"/>
      <c r="D203" s="404"/>
      <c r="E203" s="404"/>
      <c r="F203" s="404"/>
      <c r="G203" s="404"/>
      <c r="H203" s="404"/>
      <c r="I203" s="405"/>
    </row>
    <row r="204" spans="1:9" x14ac:dyDescent="0.2">
      <c r="A204" s="403"/>
      <c r="B204" s="404"/>
      <c r="C204" s="404"/>
      <c r="D204" s="404"/>
      <c r="E204" s="404"/>
      <c r="F204" s="404"/>
      <c r="G204" s="404"/>
      <c r="H204" s="404"/>
      <c r="I204" s="405"/>
    </row>
    <row r="205" spans="1:9" x14ac:dyDescent="0.2">
      <c r="A205" s="403"/>
      <c r="B205" s="404"/>
      <c r="C205" s="404"/>
      <c r="D205" s="404"/>
      <c r="E205" s="404"/>
      <c r="F205" s="404"/>
      <c r="G205" s="404"/>
      <c r="H205" s="404"/>
      <c r="I205" s="405"/>
    </row>
    <row r="206" spans="1:9" x14ac:dyDescent="0.2">
      <c r="A206" s="403"/>
      <c r="B206" s="404"/>
      <c r="C206" s="404"/>
      <c r="D206" s="404"/>
      <c r="E206" s="404"/>
      <c r="F206" s="404"/>
      <c r="G206" s="404"/>
      <c r="H206" s="404"/>
      <c r="I206" s="405"/>
    </row>
    <row r="207" spans="1:9" x14ac:dyDescent="0.2">
      <c r="A207" s="403"/>
      <c r="B207" s="404"/>
      <c r="C207" s="404"/>
      <c r="D207" s="404"/>
      <c r="E207" s="404"/>
      <c r="F207" s="404"/>
      <c r="G207" s="404"/>
      <c r="H207" s="404"/>
      <c r="I207" s="405"/>
    </row>
    <row r="208" spans="1:9" x14ac:dyDescent="0.2">
      <c r="A208" s="403"/>
      <c r="B208" s="404"/>
      <c r="C208" s="404"/>
      <c r="D208" s="404"/>
      <c r="E208" s="404"/>
      <c r="F208" s="404"/>
      <c r="G208" s="404"/>
      <c r="H208" s="404"/>
      <c r="I208" s="405"/>
    </row>
    <row r="209" spans="1:9" x14ac:dyDescent="0.2">
      <c r="A209" s="403"/>
      <c r="B209" s="404"/>
      <c r="C209" s="404"/>
      <c r="D209" s="404"/>
      <c r="E209" s="404"/>
      <c r="F209" s="404"/>
      <c r="G209" s="404"/>
      <c r="H209" s="404"/>
      <c r="I209" s="405"/>
    </row>
    <row r="210" spans="1:9" x14ac:dyDescent="0.2">
      <c r="A210" s="403"/>
      <c r="B210" s="404"/>
      <c r="C210" s="404"/>
      <c r="D210" s="404"/>
      <c r="E210" s="404"/>
      <c r="F210" s="404"/>
      <c r="G210" s="404"/>
      <c r="H210" s="404"/>
      <c r="I210" s="405"/>
    </row>
    <row r="211" spans="1:9" x14ac:dyDescent="0.2">
      <c r="A211" s="403"/>
      <c r="B211" s="404"/>
      <c r="C211" s="404"/>
      <c r="D211" s="404"/>
      <c r="E211" s="404"/>
      <c r="F211" s="404"/>
      <c r="G211" s="404"/>
      <c r="H211" s="404"/>
      <c r="I211" s="405"/>
    </row>
    <row r="212" spans="1:9" x14ac:dyDescent="0.2">
      <c r="A212" s="403"/>
      <c r="B212" s="404"/>
      <c r="C212" s="404"/>
      <c r="D212" s="404"/>
      <c r="E212" s="404"/>
      <c r="F212" s="404"/>
      <c r="G212" s="404"/>
      <c r="H212" s="404"/>
      <c r="I212" s="405"/>
    </row>
    <row r="213" spans="1:9" x14ac:dyDescent="0.2">
      <c r="A213" s="403"/>
      <c r="B213" s="404"/>
      <c r="C213" s="404"/>
      <c r="D213" s="404"/>
      <c r="E213" s="404"/>
      <c r="F213" s="404"/>
      <c r="G213" s="404"/>
      <c r="H213" s="404"/>
      <c r="I213" s="405"/>
    </row>
    <row r="214" spans="1:9" x14ac:dyDescent="0.2">
      <c r="A214" s="403"/>
      <c r="B214" s="404"/>
      <c r="C214" s="404"/>
      <c r="D214" s="404"/>
      <c r="E214" s="404"/>
      <c r="F214" s="404"/>
      <c r="G214" s="404"/>
      <c r="H214" s="404"/>
      <c r="I214" s="405"/>
    </row>
    <row r="215" spans="1:9" x14ac:dyDescent="0.2">
      <c r="A215" s="403"/>
      <c r="B215" s="404"/>
      <c r="C215" s="404"/>
      <c r="D215" s="404"/>
      <c r="E215" s="404"/>
      <c r="F215" s="404"/>
      <c r="G215" s="404"/>
      <c r="H215" s="404"/>
      <c r="I215" s="405"/>
    </row>
    <row r="216" spans="1:9" x14ac:dyDescent="0.2">
      <c r="A216" s="403"/>
      <c r="B216" s="404"/>
      <c r="C216" s="404"/>
      <c r="D216" s="404"/>
      <c r="E216" s="404"/>
      <c r="F216" s="404"/>
      <c r="G216" s="404"/>
      <c r="H216" s="404"/>
      <c r="I216" s="405"/>
    </row>
    <row r="217" spans="1:9" x14ac:dyDescent="0.2">
      <c r="A217" s="403"/>
      <c r="B217" s="404"/>
      <c r="C217" s="404"/>
      <c r="D217" s="404"/>
      <c r="E217" s="404"/>
      <c r="F217" s="404"/>
      <c r="G217" s="404"/>
      <c r="H217" s="404"/>
      <c r="I217" s="405"/>
    </row>
    <row r="218" spans="1:9" x14ac:dyDescent="0.2">
      <c r="A218" s="403"/>
      <c r="B218" s="404"/>
      <c r="C218" s="404"/>
      <c r="D218" s="404"/>
      <c r="E218" s="404"/>
      <c r="F218" s="404"/>
      <c r="G218" s="404"/>
      <c r="H218" s="404"/>
      <c r="I218" s="405"/>
    </row>
    <row r="219" spans="1:9" x14ac:dyDescent="0.2">
      <c r="A219" s="403"/>
      <c r="B219" s="404"/>
      <c r="C219" s="404"/>
      <c r="D219" s="404"/>
      <c r="E219" s="404"/>
      <c r="F219" s="404"/>
      <c r="G219" s="404"/>
      <c r="H219" s="404"/>
      <c r="I219" s="405"/>
    </row>
    <row r="220" spans="1:9" ht="13.5" thickBot="1" x14ac:dyDescent="0.25">
      <c r="A220" s="406"/>
      <c r="B220" s="407"/>
      <c r="C220" s="407"/>
      <c r="D220" s="407"/>
      <c r="E220" s="407"/>
      <c r="F220" s="407"/>
      <c r="G220" s="407"/>
      <c r="H220" s="407"/>
      <c r="I220" s="408"/>
    </row>
  </sheetData>
  <mergeCells count="5">
    <mergeCell ref="A1:I2"/>
    <mergeCell ref="A3:I55"/>
    <mergeCell ref="A56:I110"/>
    <mergeCell ref="A111:I165"/>
    <mergeCell ref="A166:I220"/>
  </mergeCells>
  <pageMargins left="0.25" right="0.25" top="0.75" bottom="0.75" header="0.3" footer="0.3"/>
  <pageSetup orientation="portrait" r:id="rId1"/>
  <drawing r:id="rId2"/>
  <legacyDrawing r:id="rId3"/>
  <oleObjects>
    <mc:AlternateContent xmlns:mc="http://schemas.openxmlformats.org/markup-compatibility/2006">
      <mc:Choice Requires="x14">
        <oleObject progId="Word.Picture.8" shapeId="9217" r:id="rId4">
          <objectPr defaultSize="0" autoPict="0" r:id="rId5">
            <anchor moveWithCells="1" sizeWithCells="1">
              <from>
                <xdr:col>0</xdr:col>
                <xdr:colOff>66675</xdr:colOff>
                <xdr:row>84</xdr:row>
                <xdr:rowOff>114300</xdr:rowOff>
              </from>
              <to>
                <xdr:col>8</xdr:col>
                <xdr:colOff>1933575</xdr:colOff>
                <xdr:row>108</xdr:row>
                <xdr:rowOff>133350</xdr:rowOff>
              </to>
            </anchor>
          </objectPr>
        </oleObject>
      </mc:Choice>
      <mc:Fallback>
        <oleObject progId="Word.Picture.8" shapeId="9217"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220"/>
  <sheetViews>
    <sheetView showGridLines="0" view="pageLayout" zoomScale="75" zoomScaleNormal="100" zoomScalePageLayoutView="75" workbookViewId="0">
      <selection activeCell="J26" sqref="J26:L26"/>
    </sheetView>
  </sheetViews>
  <sheetFormatPr defaultColWidth="0" defaultRowHeight="12.75" customHeight="1" zeroHeight="1" x14ac:dyDescent="0.2"/>
  <cols>
    <col min="1" max="8" width="9.140625" style="82" customWidth="1"/>
    <col min="9" max="9" width="29.28515625" style="82" customWidth="1"/>
    <col min="10" max="10" width="1.42578125" style="82" customWidth="1"/>
    <col min="11" max="12" width="5.85546875" style="82" hidden="1" customWidth="1"/>
    <col min="13" max="16384" width="9.140625" style="82" hidden="1"/>
  </cols>
  <sheetData>
    <row r="1" spans="1:9" ht="12.75" customHeight="1" x14ac:dyDescent="0.2">
      <c r="A1" s="373" t="s">
        <v>58</v>
      </c>
      <c r="B1" s="374"/>
      <c r="C1" s="374"/>
      <c r="D1" s="374"/>
      <c r="E1" s="374"/>
      <c r="F1" s="374"/>
      <c r="G1" s="374"/>
      <c r="H1" s="374"/>
      <c r="I1" s="375"/>
    </row>
    <row r="2" spans="1:9" ht="13.5" customHeight="1" thickBot="1" x14ac:dyDescent="0.25">
      <c r="A2" s="376"/>
      <c r="B2" s="377"/>
      <c r="C2" s="377"/>
      <c r="D2" s="377"/>
      <c r="E2" s="377"/>
      <c r="F2" s="377"/>
      <c r="G2" s="377"/>
      <c r="H2" s="377"/>
      <c r="I2" s="378"/>
    </row>
    <row r="3" spans="1:9" ht="12.75" customHeight="1" x14ac:dyDescent="0.2">
      <c r="A3" s="379" t="s">
        <v>59</v>
      </c>
      <c r="B3" s="380"/>
      <c r="C3" s="380"/>
      <c r="D3" s="380"/>
      <c r="E3" s="380"/>
      <c r="F3" s="380"/>
      <c r="G3" s="380"/>
      <c r="H3" s="380"/>
      <c r="I3" s="381"/>
    </row>
    <row r="4" spans="1:9" ht="12.75" customHeight="1" x14ac:dyDescent="0.2">
      <c r="A4" s="382"/>
      <c r="B4" s="383"/>
      <c r="C4" s="383"/>
      <c r="D4" s="383"/>
      <c r="E4" s="383"/>
      <c r="F4" s="383"/>
      <c r="G4" s="383"/>
      <c r="H4" s="383"/>
      <c r="I4" s="384"/>
    </row>
    <row r="5" spans="1:9" ht="12.75" customHeight="1" x14ac:dyDescent="0.2">
      <c r="A5" s="382"/>
      <c r="B5" s="383"/>
      <c r="C5" s="383"/>
      <c r="D5" s="383"/>
      <c r="E5" s="383"/>
      <c r="F5" s="383"/>
      <c r="G5" s="383"/>
      <c r="H5" s="383"/>
      <c r="I5" s="384"/>
    </row>
    <row r="6" spans="1:9" ht="12.75" customHeight="1" x14ac:dyDescent="0.2">
      <c r="A6" s="382"/>
      <c r="B6" s="383"/>
      <c r="C6" s="383"/>
      <c r="D6" s="383"/>
      <c r="E6" s="383"/>
      <c r="F6" s="383"/>
      <c r="G6" s="383"/>
      <c r="H6" s="383"/>
      <c r="I6" s="384"/>
    </row>
    <row r="7" spans="1:9" ht="12.75" customHeight="1" x14ac:dyDescent="0.2">
      <c r="A7" s="382"/>
      <c r="B7" s="383"/>
      <c r="C7" s="383"/>
      <c r="D7" s="383"/>
      <c r="E7" s="383"/>
      <c r="F7" s="383"/>
      <c r="G7" s="383"/>
      <c r="H7" s="383"/>
      <c r="I7" s="384"/>
    </row>
    <row r="8" spans="1:9" ht="12.75" customHeight="1" x14ac:dyDescent="0.2">
      <c r="A8" s="382"/>
      <c r="B8" s="383"/>
      <c r="C8" s="383"/>
      <c r="D8" s="383"/>
      <c r="E8" s="383"/>
      <c r="F8" s="383"/>
      <c r="G8" s="383"/>
      <c r="H8" s="383"/>
      <c r="I8" s="384"/>
    </row>
    <row r="9" spans="1:9" ht="12.75" customHeight="1" x14ac:dyDescent="0.2">
      <c r="A9" s="382"/>
      <c r="B9" s="383"/>
      <c r="C9" s="383"/>
      <c r="D9" s="383"/>
      <c r="E9" s="383"/>
      <c r="F9" s="383"/>
      <c r="G9" s="383"/>
      <c r="H9" s="383"/>
      <c r="I9" s="384"/>
    </row>
    <row r="10" spans="1:9" ht="12.75" customHeight="1" x14ac:dyDescent="0.2">
      <c r="A10" s="382"/>
      <c r="B10" s="383"/>
      <c r="C10" s="383"/>
      <c r="D10" s="383"/>
      <c r="E10" s="383"/>
      <c r="F10" s="383"/>
      <c r="G10" s="383"/>
      <c r="H10" s="383"/>
      <c r="I10" s="384"/>
    </row>
    <row r="11" spans="1:9" ht="12.75" customHeight="1" x14ac:dyDescent="0.2">
      <c r="A11" s="382"/>
      <c r="B11" s="383"/>
      <c r="C11" s="383"/>
      <c r="D11" s="383"/>
      <c r="E11" s="383"/>
      <c r="F11" s="383"/>
      <c r="G11" s="383"/>
      <c r="H11" s="383"/>
      <c r="I11" s="384"/>
    </row>
    <row r="12" spans="1:9" ht="12.75" customHeight="1" x14ac:dyDescent="0.2">
      <c r="A12" s="382"/>
      <c r="B12" s="383"/>
      <c r="C12" s="383"/>
      <c r="D12" s="383"/>
      <c r="E12" s="383"/>
      <c r="F12" s="383"/>
      <c r="G12" s="383"/>
      <c r="H12" s="383"/>
      <c r="I12" s="384"/>
    </row>
    <row r="13" spans="1:9" ht="12.75" customHeight="1" x14ac:dyDescent="0.2">
      <c r="A13" s="382"/>
      <c r="B13" s="383"/>
      <c r="C13" s="383"/>
      <c r="D13" s="383"/>
      <c r="E13" s="383"/>
      <c r="F13" s="383"/>
      <c r="G13" s="383"/>
      <c r="H13" s="383"/>
      <c r="I13" s="384"/>
    </row>
    <row r="14" spans="1:9" ht="12.75" customHeight="1" x14ac:dyDescent="0.2">
      <c r="A14" s="382"/>
      <c r="B14" s="383"/>
      <c r="C14" s="383"/>
      <c r="D14" s="383"/>
      <c r="E14" s="383"/>
      <c r="F14" s="383"/>
      <c r="G14" s="383"/>
      <c r="H14" s="383"/>
      <c r="I14" s="384"/>
    </row>
    <row r="15" spans="1:9" ht="12.75" customHeight="1" x14ac:dyDescent="0.2">
      <c r="A15" s="382"/>
      <c r="B15" s="383"/>
      <c r="C15" s="383"/>
      <c r="D15" s="383"/>
      <c r="E15" s="383"/>
      <c r="F15" s="383"/>
      <c r="G15" s="383"/>
      <c r="H15" s="383"/>
      <c r="I15" s="384"/>
    </row>
    <row r="16" spans="1:9" ht="12.75" customHeight="1" x14ac:dyDescent="0.2">
      <c r="A16" s="382"/>
      <c r="B16" s="383"/>
      <c r="C16" s="383"/>
      <c r="D16" s="383"/>
      <c r="E16" s="383"/>
      <c r="F16" s="383"/>
      <c r="G16" s="383"/>
      <c r="H16" s="383"/>
      <c r="I16" s="384"/>
    </row>
    <row r="17" spans="1:9" ht="12.75" customHeight="1" x14ac:dyDescent="0.2">
      <c r="A17" s="382"/>
      <c r="B17" s="383"/>
      <c r="C17" s="383"/>
      <c r="D17" s="383"/>
      <c r="E17" s="383"/>
      <c r="F17" s="383"/>
      <c r="G17" s="383"/>
      <c r="H17" s="383"/>
      <c r="I17" s="384"/>
    </row>
    <row r="18" spans="1:9" ht="12.75" customHeight="1" x14ac:dyDescent="0.2">
      <c r="A18" s="382"/>
      <c r="B18" s="383"/>
      <c r="C18" s="383"/>
      <c r="D18" s="383"/>
      <c r="E18" s="383"/>
      <c r="F18" s="383"/>
      <c r="G18" s="383"/>
      <c r="H18" s="383"/>
      <c r="I18" s="384"/>
    </row>
    <row r="19" spans="1:9" ht="12.75" customHeight="1" x14ac:dyDescent="0.2">
      <c r="A19" s="382"/>
      <c r="B19" s="383"/>
      <c r="C19" s="383"/>
      <c r="D19" s="383"/>
      <c r="E19" s="383"/>
      <c r="F19" s="383"/>
      <c r="G19" s="383"/>
      <c r="H19" s="383"/>
      <c r="I19" s="384"/>
    </row>
    <row r="20" spans="1:9" ht="12.75" customHeight="1" x14ac:dyDescent="0.2">
      <c r="A20" s="382"/>
      <c r="B20" s="383"/>
      <c r="C20" s="383"/>
      <c r="D20" s="383"/>
      <c r="E20" s="383"/>
      <c r="F20" s="383"/>
      <c r="G20" s="383"/>
      <c r="H20" s="383"/>
      <c r="I20" s="384"/>
    </row>
    <row r="21" spans="1:9" ht="12.75" customHeight="1" x14ac:dyDescent="0.2">
      <c r="A21" s="382"/>
      <c r="B21" s="383"/>
      <c r="C21" s="383"/>
      <c r="D21" s="383"/>
      <c r="E21" s="383"/>
      <c r="F21" s="383"/>
      <c r="G21" s="383"/>
      <c r="H21" s="383"/>
      <c r="I21" s="384"/>
    </row>
    <row r="22" spans="1:9" ht="12.75" customHeight="1" x14ac:dyDescent="0.2">
      <c r="A22" s="382"/>
      <c r="B22" s="383"/>
      <c r="C22" s="383"/>
      <c r="D22" s="383"/>
      <c r="E22" s="383"/>
      <c r="F22" s="383"/>
      <c r="G22" s="383"/>
      <c r="H22" s="383"/>
      <c r="I22" s="384"/>
    </row>
    <row r="23" spans="1:9" ht="12.75" customHeight="1" x14ac:dyDescent="0.2">
      <c r="A23" s="382"/>
      <c r="B23" s="383"/>
      <c r="C23" s="383"/>
      <c r="D23" s="383"/>
      <c r="E23" s="383"/>
      <c r="F23" s="383"/>
      <c r="G23" s="383"/>
      <c r="H23" s="383"/>
      <c r="I23" s="384"/>
    </row>
    <row r="24" spans="1:9" ht="12.75" customHeight="1" x14ac:dyDescent="0.2">
      <c r="A24" s="382"/>
      <c r="B24" s="383"/>
      <c r="C24" s="383"/>
      <c r="D24" s="383"/>
      <c r="E24" s="383"/>
      <c r="F24" s="383"/>
      <c r="G24" s="383"/>
      <c r="H24" s="383"/>
      <c r="I24" s="384"/>
    </row>
    <row r="25" spans="1:9" ht="12.75" customHeight="1" x14ac:dyDescent="0.2">
      <c r="A25" s="382"/>
      <c r="B25" s="383"/>
      <c r="C25" s="383"/>
      <c r="D25" s="383"/>
      <c r="E25" s="383"/>
      <c r="F25" s="383"/>
      <c r="G25" s="383"/>
      <c r="H25" s="383"/>
      <c r="I25" s="384"/>
    </row>
    <row r="26" spans="1:9" ht="12.75" customHeight="1" x14ac:dyDescent="0.2">
      <c r="A26" s="382"/>
      <c r="B26" s="383"/>
      <c r="C26" s="383"/>
      <c r="D26" s="383"/>
      <c r="E26" s="383"/>
      <c r="F26" s="383"/>
      <c r="G26" s="383"/>
      <c r="H26" s="383"/>
      <c r="I26" s="384"/>
    </row>
    <row r="27" spans="1:9" ht="12.75" customHeight="1" x14ac:dyDescent="0.2">
      <c r="A27" s="382"/>
      <c r="B27" s="383"/>
      <c r="C27" s="383"/>
      <c r="D27" s="383"/>
      <c r="E27" s="383"/>
      <c r="F27" s="383"/>
      <c r="G27" s="383"/>
      <c r="H27" s="383"/>
      <c r="I27" s="384"/>
    </row>
    <row r="28" spans="1:9" ht="12.75" customHeight="1" x14ac:dyDescent="0.2">
      <c r="A28" s="382"/>
      <c r="B28" s="383"/>
      <c r="C28" s="383"/>
      <c r="D28" s="383"/>
      <c r="E28" s="383"/>
      <c r="F28" s="383"/>
      <c r="G28" s="383"/>
      <c r="H28" s="383"/>
      <c r="I28" s="384"/>
    </row>
    <row r="29" spans="1:9" ht="12.75" customHeight="1" x14ac:dyDescent="0.2">
      <c r="A29" s="382"/>
      <c r="B29" s="383"/>
      <c r="C29" s="383"/>
      <c r="D29" s="383"/>
      <c r="E29" s="383"/>
      <c r="F29" s="383"/>
      <c r="G29" s="383"/>
      <c r="H29" s="383"/>
      <c r="I29" s="384"/>
    </row>
    <row r="30" spans="1:9" ht="12.75" customHeight="1" x14ac:dyDescent="0.2">
      <c r="A30" s="382"/>
      <c r="B30" s="383"/>
      <c r="C30" s="383"/>
      <c r="D30" s="383"/>
      <c r="E30" s="383"/>
      <c r="F30" s="383"/>
      <c r="G30" s="383"/>
      <c r="H30" s="383"/>
      <c r="I30" s="384"/>
    </row>
    <row r="31" spans="1:9" ht="12.75" customHeight="1" x14ac:dyDescent="0.2">
      <c r="A31" s="382"/>
      <c r="B31" s="383"/>
      <c r="C31" s="383"/>
      <c r="D31" s="383"/>
      <c r="E31" s="383"/>
      <c r="F31" s="383"/>
      <c r="G31" s="383"/>
      <c r="H31" s="383"/>
      <c r="I31" s="384"/>
    </row>
    <row r="32" spans="1:9" ht="12.75" customHeight="1" x14ac:dyDescent="0.2">
      <c r="A32" s="382"/>
      <c r="B32" s="383"/>
      <c r="C32" s="383"/>
      <c r="D32" s="383"/>
      <c r="E32" s="383"/>
      <c r="F32" s="383"/>
      <c r="G32" s="383"/>
      <c r="H32" s="383"/>
      <c r="I32" s="384"/>
    </row>
    <row r="33" spans="1:9" ht="12.75" customHeight="1" x14ac:dyDescent="0.2">
      <c r="A33" s="382"/>
      <c r="B33" s="383"/>
      <c r="C33" s="383"/>
      <c r="D33" s="383"/>
      <c r="E33" s="383"/>
      <c r="F33" s="383"/>
      <c r="G33" s="383"/>
      <c r="H33" s="383"/>
      <c r="I33" s="384"/>
    </row>
    <row r="34" spans="1:9" ht="12.75" customHeight="1" x14ac:dyDescent="0.2">
      <c r="A34" s="382"/>
      <c r="B34" s="383"/>
      <c r="C34" s="383"/>
      <c r="D34" s="383"/>
      <c r="E34" s="383"/>
      <c r="F34" s="383"/>
      <c r="G34" s="383"/>
      <c r="H34" s="383"/>
      <c r="I34" s="384"/>
    </row>
    <row r="35" spans="1:9" ht="12.75" customHeight="1" x14ac:dyDescent="0.2">
      <c r="A35" s="382"/>
      <c r="B35" s="383"/>
      <c r="C35" s="383"/>
      <c r="D35" s="383"/>
      <c r="E35" s="383"/>
      <c r="F35" s="383"/>
      <c r="G35" s="383"/>
      <c r="H35" s="383"/>
      <c r="I35" s="384"/>
    </row>
    <row r="36" spans="1:9" ht="12.75" customHeight="1" x14ac:dyDescent="0.2">
      <c r="A36" s="382"/>
      <c r="B36" s="383"/>
      <c r="C36" s="383"/>
      <c r="D36" s="383"/>
      <c r="E36" s="383"/>
      <c r="F36" s="383"/>
      <c r="G36" s="383"/>
      <c r="H36" s="383"/>
      <c r="I36" s="384"/>
    </row>
    <row r="37" spans="1:9" ht="12.75" customHeight="1" x14ac:dyDescent="0.2">
      <c r="A37" s="382"/>
      <c r="B37" s="383"/>
      <c r="C37" s="383"/>
      <c r="D37" s="383"/>
      <c r="E37" s="383"/>
      <c r="F37" s="383"/>
      <c r="G37" s="383"/>
      <c r="H37" s="383"/>
      <c r="I37" s="384"/>
    </row>
    <row r="38" spans="1:9" ht="12.75" customHeight="1" x14ac:dyDescent="0.2">
      <c r="A38" s="382"/>
      <c r="B38" s="383"/>
      <c r="C38" s="383"/>
      <c r="D38" s="383"/>
      <c r="E38" s="383"/>
      <c r="F38" s="383"/>
      <c r="G38" s="383"/>
      <c r="H38" s="383"/>
      <c r="I38" s="384"/>
    </row>
    <row r="39" spans="1:9" ht="12.75" customHeight="1" x14ac:dyDescent="0.2">
      <c r="A39" s="382"/>
      <c r="B39" s="383"/>
      <c r="C39" s="383"/>
      <c r="D39" s="383"/>
      <c r="E39" s="383"/>
      <c r="F39" s="383"/>
      <c r="G39" s="383"/>
      <c r="H39" s="383"/>
      <c r="I39" s="384"/>
    </row>
    <row r="40" spans="1:9" ht="12.75" customHeight="1" x14ac:dyDescent="0.2">
      <c r="A40" s="382"/>
      <c r="B40" s="383"/>
      <c r="C40" s="383"/>
      <c r="D40" s="383"/>
      <c r="E40" s="383"/>
      <c r="F40" s="383"/>
      <c r="G40" s="383"/>
      <c r="H40" s="383"/>
      <c r="I40" s="384"/>
    </row>
    <row r="41" spans="1:9" ht="12.75" customHeight="1" x14ac:dyDescent="0.2">
      <c r="A41" s="382"/>
      <c r="B41" s="383"/>
      <c r="C41" s="383"/>
      <c r="D41" s="383"/>
      <c r="E41" s="383"/>
      <c r="F41" s="383"/>
      <c r="G41" s="383"/>
      <c r="H41" s="383"/>
      <c r="I41" s="384"/>
    </row>
    <row r="42" spans="1:9" ht="12.75" customHeight="1" x14ac:dyDescent="0.2">
      <c r="A42" s="382"/>
      <c r="B42" s="383"/>
      <c r="C42" s="383"/>
      <c r="D42" s="383"/>
      <c r="E42" s="383"/>
      <c r="F42" s="383"/>
      <c r="G42" s="383"/>
      <c r="H42" s="383"/>
      <c r="I42" s="384"/>
    </row>
    <row r="43" spans="1:9" ht="12.75" customHeight="1" x14ac:dyDescent="0.2">
      <c r="A43" s="382"/>
      <c r="B43" s="383"/>
      <c r="C43" s="383"/>
      <c r="D43" s="383"/>
      <c r="E43" s="383"/>
      <c r="F43" s="383"/>
      <c r="G43" s="383"/>
      <c r="H43" s="383"/>
      <c r="I43" s="384"/>
    </row>
    <row r="44" spans="1:9" ht="12.75" customHeight="1" x14ac:dyDescent="0.2">
      <c r="A44" s="382"/>
      <c r="B44" s="383"/>
      <c r="C44" s="383"/>
      <c r="D44" s="383"/>
      <c r="E44" s="383"/>
      <c r="F44" s="383"/>
      <c r="G44" s="383"/>
      <c r="H44" s="383"/>
      <c r="I44" s="384"/>
    </row>
    <row r="45" spans="1:9" ht="12.75" customHeight="1" x14ac:dyDescent="0.2">
      <c r="A45" s="382"/>
      <c r="B45" s="383"/>
      <c r="C45" s="383"/>
      <c r="D45" s="383"/>
      <c r="E45" s="383"/>
      <c r="F45" s="383"/>
      <c r="G45" s="383"/>
      <c r="H45" s="383"/>
      <c r="I45" s="384"/>
    </row>
    <row r="46" spans="1:9" ht="12.75" customHeight="1" x14ac:dyDescent="0.2">
      <c r="A46" s="382"/>
      <c r="B46" s="383"/>
      <c r="C46" s="383"/>
      <c r="D46" s="383"/>
      <c r="E46" s="383"/>
      <c r="F46" s="383"/>
      <c r="G46" s="383"/>
      <c r="H46" s="383"/>
      <c r="I46" s="384"/>
    </row>
    <row r="47" spans="1:9" ht="12.75" customHeight="1" x14ac:dyDescent="0.2">
      <c r="A47" s="382"/>
      <c r="B47" s="383"/>
      <c r="C47" s="383"/>
      <c r="D47" s="383"/>
      <c r="E47" s="383"/>
      <c r="F47" s="383"/>
      <c r="G47" s="383"/>
      <c r="H47" s="383"/>
      <c r="I47" s="384"/>
    </row>
    <row r="48" spans="1:9" ht="12.75" customHeight="1" x14ac:dyDescent="0.2">
      <c r="A48" s="382"/>
      <c r="B48" s="383"/>
      <c r="C48" s="383"/>
      <c r="D48" s="383"/>
      <c r="E48" s="383"/>
      <c r="F48" s="383"/>
      <c r="G48" s="383"/>
      <c r="H48" s="383"/>
      <c r="I48" s="384"/>
    </row>
    <row r="49" spans="1:9" ht="12.75" customHeight="1" x14ac:dyDescent="0.2">
      <c r="A49" s="382"/>
      <c r="B49" s="383"/>
      <c r="C49" s="383"/>
      <c r="D49" s="383"/>
      <c r="E49" s="383"/>
      <c r="F49" s="383"/>
      <c r="G49" s="383"/>
      <c r="H49" s="383"/>
      <c r="I49" s="384"/>
    </row>
    <row r="50" spans="1:9" ht="12.75" customHeight="1" x14ac:dyDescent="0.2">
      <c r="A50" s="382"/>
      <c r="B50" s="383"/>
      <c r="C50" s="383"/>
      <c r="D50" s="383"/>
      <c r="E50" s="383"/>
      <c r="F50" s="383"/>
      <c r="G50" s="383"/>
      <c r="H50" s="383"/>
      <c r="I50" s="384"/>
    </row>
    <row r="51" spans="1:9" ht="12.75" customHeight="1" x14ac:dyDescent="0.2">
      <c r="A51" s="382"/>
      <c r="B51" s="383"/>
      <c r="C51" s="383"/>
      <c r="D51" s="383"/>
      <c r="E51" s="383"/>
      <c r="F51" s="383"/>
      <c r="G51" s="383"/>
      <c r="H51" s="383"/>
      <c r="I51" s="384"/>
    </row>
    <row r="52" spans="1:9" ht="12.75" customHeight="1" x14ac:dyDescent="0.2">
      <c r="A52" s="382"/>
      <c r="B52" s="383"/>
      <c r="C52" s="383"/>
      <c r="D52" s="383"/>
      <c r="E52" s="383"/>
      <c r="F52" s="383"/>
      <c r="G52" s="383"/>
      <c r="H52" s="383"/>
      <c r="I52" s="384"/>
    </row>
    <row r="53" spans="1:9" ht="12.75" customHeight="1" x14ac:dyDescent="0.2">
      <c r="A53" s="382"/>
      <c r="B53" s="383"/>
      <c r="C53" s="383"/>
      <c r="D53" s="383"/>
      <c r="E53" s="383"/>
      <c r="F53" s="383"/>
      <c r="G53" s="383"/>
      <c r="H53" s="383"/>
      <c r="I53" s="384"/>
    </row>
    <row r="54" spans="1:9" ht="12.75" customHeight="1" x14ac:dyDescent="0.2">
      <c r="A54" s="382"/>
      <c r="B54" s="383"/>
      <c r="C54" s="383"/>
      <c r="D54" s="383"/>
      <c r="E54" s="383"/>
      <c r="F54" s="383"/>
      <c r="G54" s="383"/>
      <c r="H54" s="383"/>
      <c r="I54" s="384"/>
    </row>
    <row r="55" spans="1:9" ht="13.5" customHeight="1" thickBot="1" x14ac:dyDescent="0.25">
      <c r="A55" s="385"/>
      <c r="B55" s="386"/>
      <c r="C55" s="386"/>
      <c r="D55" s="386"/>
      <c r="E55" s="386"/>
      <c r="F55" s="386"/>
      <c r="G55" s="386"/>
      <c r="H55" s="386"/>
      <c r="I55" s="387"/>
    </row>
    <row r="56" spans="1:9" x14ac:dyDescent="0.2">
      <c r="A56" s="379" t="s">
        <v>60</v>
      </c>
      <c r="B56" s="388"/>
      <c r="C56" s="388"/>
      <c r="D56" s="388"/>
      <c r="E56" s="388"/>
      <c r="F56" s="388"/>
      <c r="G56" s="388"/>
      <c r="H56" s="388"/>
      <c r="I56" s="389"/>
    </row>
    <row r="57" spans="1:9" x14ac:dyDescent="0.2">
      <c r="A57" s="390"/>
      <c r="B57" s="391"/>
      <c r="C57" s="391"/>
      <c r="D57" s="391"/>
      <c r="E57" s="391"/>
      <c r="F57" s="391"/>
      <c r="G57" s="391"/>
      <c r="H57" s="391"/>
      <c r="I57" s="392"/>
    </row>
    <row r="58" spans="1:9" x14ac:dyDescent="0.2">
      <c r="A58" s="390"/>
      <c r="B58" s="391"/>
      <c r="C58" s="391"/>
      <c r="D58" s="391"/>
      <c r="E58" s="391"/>
      <c r="F58" s="391"/>
      <c r="G58" s="391"/>
      <c r="H58" s="391"/>
      <c r="I58" s="392"/>
    </row>
    <row r="59" spans="1:9" x14ac:dyDescent="0.2">
      <c r="A59" s="390"/>
      <c r="B59" s="391"/>
      <c r="C59" s="391"/>
      <c r="D59" s="391"/>
      <c r="E59" s="391"/>
      <c r="F59" s="391"/>
      <c r="G59" s="391"/>
      <c r="H59" s="391"/>
      <c r="I59" s="392"/>
    </row>
    <row r="60" spans="1:9" x14ac:dyDescent="0.2">
      <c r="A60" s="390"/>
      <c r="B60" s="391"/>
      <c r="C60" s="391"/>
      <c r="D60" s="391"/>
      <c r="E60" s="391"/>
      <c r="F60" s="391"/>
      <c r="G60" s="391"/>
      <c r="H60" s="391"/>
      <c r="I60" s="392"/>
    </row>
    <row r="61" spans="1:9" x14ac:dyDescent="0.2">
      <c r="A61" s="390"/>
      <c r="B61" s="391"/>
      <c r="C61" s="391"/>
      <c r="D61" s="391"/>
      <c r="E61" s="391"/>
      <c r="F61" s="391"/>
      <c r="G61" s="391"/>
      <c r="H61" s="391"/>
      <c r="I61" s="392"/>
    </row>
    <row r="62" spans="1:9" x14ac:dyDescent="0.2">
      <c r="A62" s="390"/>
      <c r="B62" s="391"/>
      <c r="C62" s="391"/>
      <c r="D62" s="391"/>
      <c r="E62" s="391"/>
      <c r="F62" s="391"/>
      <c r="G62" s="391"/>
      <c r="H62" s="391"/>
      <c r="I62" s="392"/>
    </row>
    <row r="63" spans="1:9" x14ac:dyDescent="0.2">
      <c r="A63" s="390"/>
      <c r="B63" s="391"/>
      <c r="C63" s="391"/>
      <c r="D63" s="391"/>
      <c r="E63" s="391"/>
      <c r="F63" s="391"/>
      <c r="G63" s="391"/>
      <c r="H63" s="391"/>
      <c r="I63" s="392"/>
    </row>
    <row r="64" spans="1:9" x14ac:dyDescent="0.2">
      <c r="A64" s="390"/>
      <c r="B64" s="391"/>
      <c r="C64" s="391"/>
      <c r="D64" s="391"/>
      <c r="E64" s="391"/>
      <c r="F64" s="391"/>
      <c r="G64" s="391"/>
      <c r="H64" s="391"/>
      <c r="I64" s="392"/>
    </row>
    <row r="65" spans="1:9" x14ac:dyDescent="0.2">
      <c r="A65" s="390"/>
      <c r="B65" s="391"/>
      <c r="C65" s="391"/>
      <c r="D65" s="391"/>
      <c r="E65" s="391"/>
      <c r="F65" s="391"/>
      <c r="G65" s="391"/>
      <c r="H65" s="391"/>
      <c r="I65" s="392"/>
    </row>
    <row r="66" spans="1:9" x14ac:dyDescent="0.2">
      <c r="A66" s="390"/>
      <c r="B66" s="391"/>
      <c r="C66" s="391"/>
      <c r="D66" s="391"/>
      <c r="E66" s="391"/>
      <c r="F66" s="391"/>
      <c r="G66" s="391"/>
      <c r="H66" s="391"/>
      <c r="I66" s="392"/>
    </row>
    <row r="67" spans="1:9" x14ac:dyDescent="0.2">
      <c r="A67" s="390"/>
      <c r="B67" s="391"/>
      <c r="C67" s="391"/>
      <c r="D67" s="391"/>
      <c r="E67" s="391"/>
      <c r="F67" s="391"/>
      <c r="G67" s="391"/>
      <c r="H67" s="391"/>
      <c r="I67" s="392"/>
    </row>
    <row r="68" spans="1:9" x14ac:dyDescent="0.2">
      <c r="A68" s="390"/>
      <c r="B68" s="391"/>
      <c r="C68" s="391"/>
      <c r="D68" s="391"/>
      <c r="E68" s="391"/>
      <c r="F68" s="391"/>
      <c r="G68" s="391"/>
      <c r="H68" s="391"/>
      <c r="I68" s="392"/>
    </row>
    <row r="69" spans="1:9" x14ac:dyDescent="0.2">
      <c r="A69" s="390"/>
      <c r="B69" s="391"/>
      <c r="C69" s="391"/>
      <c r="D69" s="391"/>
      <c r="E69" s="391"/>
      <c r="F69" s="391"/>
      <c r="G69" s="391"/>
      <c r="H69" s="391"/>
      <c r="I69" s="392"/>
    </row>
    <row r="70" spans="1:9" x14ac:dyDescent="0.2">
      <c r="A70" s="390"/>
      <c r="B70" s="391"/>
      <c r="C70" s="391"/>
      <c r="D70" s="391"/>
      <c r="E70" s="391"/>
      <c r="F70" s="391"/>
      <c r="G70" s="391"/>
      <c r="H70" s="391"/>
      <c r="I70" s="392"/>
    </row>
    <row r="71" spans="1:9" x14ac:dyDescent="0.2">
      <c r="A71" s="390"/>
      <c r="B71" s="391"/>
      <c r="C71" s="391"/>
      <c r="D71" s="391"/>
      <c r="E71" s="391"/>
      <c r="F71" s="391"/>
      <c r="G71" s="391"/>
      <c r="H71" s="391"/>
      <c r="I71" s="392"/>
    </row>
    <row r="72" spans="1:9" x14ac:dyDescent="0.2">
      <c r="A72" s="390"/>
      <c r="B72" s="391"/>
      <c r="C72" s="391"/>
      <c r="D72" s="391"/>
      <c r="E72" s="391"/>
      <c r="F72" s="391"/>
      <c r="G72" s="391"/>
      <c r="H72" s="391"/>
      <c r="I72" s="392"/>
    </row>
    <row r="73" spans="1:9" x14ac:dyDescent="0.2">
      <c r="A73" s="390"/>
      <c r="B73" s="391"/>
      <c r="C73" s="391"/>
      <c r="D73" s="391"/>
      <c r="E73" s="391"/>
      <c r="F73" s="391"/>
      <c r="G73" s="391"/>
      <c r="H73" s="391"/>
      <c r="I73" s="392"/>
    </row>
    <row r="74" spans="1:9" x14ac:dyDescent="0.2">
      <c r="A74" s="390"/>
      <c r="B74" s="391"/>
      <c r="C74" s="391"/>
      <c r="D74" s="391"/>
      <c r="E74" s="391"/>
      <c r="F74" s="391"/>
      <c r="G74" s="391"/>
      <c r="H74" s="391"/>
      <c r="I74" s="392"/>
    </row>
    <row r="75" spans="1:9" x14ac:dyDescent="0.2">
      <c r="A75" s="390"/>
      <c r="B75" s="391"/>
      <c r="C75" s="391"/>
      <c r="D75" s="391"/>
      <c r="E75" s="391"/>
      <c r="F75" s="391"/>
      <c r="G75" s="391"/>
      <c r="H75" s="391"/>
      <c r="I75" s="392"/>
    </row>
    <row r="76" spans="1:9" x14ac:dyDescent="0.2">
      <c r="A76" s="390"/>
      <c r="B76" s="391"/>
      <c r="C76" s="391"/>
      <c r="D76" s="391"/>
      <c r="E76" s="391"/>
      <c r="F76" s="391"/>
      <c r="G76" s="391"/>
      <c r="H76" s="391"/>
      <c r="I76" s="392"/>
    </row>
    <row r="77" spans="1:9" x14ac:dyDescent="0.2">
      <c r="A77" s="390"/>
      <c r="B77" s="391"/>
      <c r="C77" s="391"/>
      <c r="D77" s="391"/>
      <c r="E77" s="391"/>
      <c r="F77" s="391"/>
      <c r="G77" s="391"/>
      <c r="H77" s="391"/>
      <c r="I77" s="392"/>
    </row>
    <row r="78" spans="1:9" x14ac:dyDescent="0.2">
      <c r="A78" s="390"/>
      <c r="B78" s="391"/>
      <c r="C78" s="391"/>
      <c r="D78" s="391"/>
      <c r="E78" s="391"/>
      <c r="F78" s="391"/>
      <c r="G78" s="391"/>
      <c r="H78" s="391"/>
      <c r="I78" s="392"/>
    </row>
    <row r="79" spans="1:9" x14ac:dyDescent="0.2">
      <c r="A79" s="390"/>
      <c r="B79" s="391"/>
      <c r="C79" s="391"/>
      <c r="D79" s="391"/>
      <c r="E79" s="391"/>
      <c r="F79" s="391"/>
      <c r="G79" s="391"/>
      <c r="H79" s="391"/>
      <c r="I79" s="392"/>
    </row>
    <row r="80" spans="1:9" x14ac:dyDescent="0.2">
      <c r="A80" s="390"/>
      <c r="B80" s="391"/>
      <c r="C80" s="391"/>
      <c r="D80" s="391"/>
      <c r="E80" s="391"/>
      <c r="F80" s="391"/>
      <c r="G80" s="391"/>
      <c r="H80" s="391"/>
      <c r="I80" s="392"/>
    </row>
    <row r="81" spans="1:9" x14ac:dyDescent="0.2">
      <c r="A81" s="390"/>
      <c r="B81" s="391"/>
      <c r="C81" s="391"/>
      <c r="D81" s="391"/>
      <c r="E81" s="391"/>
      <c r="F81" s="391"/>
      <c r="G81" s="391"/>
      <c r="H81" s="391"/>
      <c r="I81" s="392"/>
    </row>
    <row r="82" spans="1:9" x14ac:dyDescent="0.2">
      <c r="A82" s="390"/>
      <c r="B82" s="391"/>
      <c r="C82" s="391"/>
      <c r="D82" s="391"/>
      <c r="E82" s="391"/>
      <c r="F82" s="391"/>
      <c r="G82" s="391"/>
      <c r="H82" s="391"/>
      <c r="I82" s="392"/>
    </row>
    <row r="83" spans="1:9" x14ac:dyDescent="0.2">
      <c r="A83" s="390"/>
      <c r="B83" s="391"/>
      <c r="C83" s="391"/>
      <c r="D83" s="391"/>
      <c r="E83" s="391"/>
      <c r="F83" s="391"/>
      <c r="G83" s="391"/>
      <c r="H83" s="391"/>
      <c r="I83" s="392"/>
    </row>
    <row r="84" spans="1:9" x14ac:dyDescent="0.2">
      <c r="A84" s="390"/>
      <c r="B84" s="391"/>
      <c r="C84" s="391"/>
      <c r="D84" s="391"/>
      <c r="E84" s="391"/>
      <c r="F84" s="391"/>
      <c r="G84" s="391"/>
      <c r="H84" s="391"/>
      <c r="I84" s="392"/>
    </row>
    <row r="85" spans="1:9" x14ac:dyDescent="0.2">
      <c r="A85" s="390"/>
      <c r="B85" s="391"/>
      <c r="C85" s="391"/>
      <c r="D85" s="391"/>
      <c r="E85" s="391"/>
      <c r="F85" s="391"/>
      <c r="G85" s="391"/>
      <c r="H85" s="391"/>
      <c r="I85" s="392"/>
    </row>
    <row r="86" spans="1:9" x14ac:dyDescent="0.2">
      <c r="A86" s="390"/>
      <c r="B86" s="391"/>
      <c r="C86" s="391"/>
      <c r="D86" s="391"/>
      <c r="E86" s="391"/>
      <c r="F86" s="391"/>
      <c r="G86" s="391"/>
      <c r="H86" s="391"/>
      <c r="I86" s="392"/>
    </row>
    <row r="87" spans="1:9" x14ac:dyDescent="0.2">
      <c r="A87" s="390"/>
      <c r="B87" s="391"/>
      <c r="C87" s="391"/>
      <c r="D87" s="391"/>
      <c r="E87" s="391"/>
      <c r="F87" s="391"/>
      <c r="G87" s="391"/>
      <c r="H87" s="391"/>
      <c r="I87" s="392"/>
    </row>
    <row r="88" spans="1:9" x14ac:dyDescent="0.2">
      <c r="A88" s="390"/>
      <c r="B88" s="391"/>
      <c r="C88" s="391"/>
      <c r="D88" s="391"/>
      <c r="E88" s="391"/>
      <c r="F88" s="391"/>
      <c r="G88" s="391"/>
      <c r="H88" s="391"/>
      <c r="I88" s="392"/>
    </row>
    <row r="89" spans="1:9" x14ac:dyDescent="0.2">
      <c r="A89" s="390"/>
      <c r="B89" s="391"/>
      <c r="C89" s="391"/>
      <c r="D89" s="391"/>
      <c r="E89" s="391"/>
      <c r="F89" s="391"/>
      <c r="G89" s="391"/>
      <c r="H89" s="391"/>
      <c r="I89" s="392"/>
    </row>
    <row r="90" spans="1:9" x14ac:dyDescent="0.2">
      <c r="A90" s="390"/>
      <c r="B90" s="391"/>
      <c r="C90" s="391"/>
      <c r="D90" s="391"/>
      <c r="E90" s="391"/>
      <c r="F90" s="391"/>
      <c r="G90" s="391"/>
      <c r="H90" s="391"/>
      <c r="I90" s="392"/>
    </row>
    <row r="91" spans="1:9" x14ac:dyDescent="0.2">
      <c r="A91" s="390"/>
      <c r="B91" s="391"/>
      <c r="C91" s="391"/>
      <c r="D91" s="391"/>
      <c r="E91" s="391"/>
      <c r="F91" s="391"/>
      <c r="G91" s="391"/>
      <c r="H91" s="391"/>
      <c r="I91" s="392"/>
    </row>
    <row r="92" spans="1:9" x14ac:dyDescent="0.2">
      <c r="A92" s="390"/>
      <c r="B92" s="391"/>
      <c r="C92" s="391"/>
      <c r="D92" s="391"/>
      <c r="E92" s="391"/>
      <c r="F92" s="391"/>
      <c r="G92" s="391"/>
      <c r="H92" s="391"/>
      <c r="I92" s="392"/>
    </row>
    <row r="93" spans="1:9" x14ac:dyDescent="0.2">
      <c r="A93" s="390"/>
      <c r="B93" s="391"/>
      <c r="C93" s="391"/>
      <c r="D93" s="391"/>
      <c r="E93" s="391"/>
      <c r="F93" s="391"/>
      <c r="G93" s="391"/>
      <c r="H93" s="391"/>
      <c r="I93" s="392"/>
    </row>
    <row r="94" spans="1:9" x14ac:dyDescent="0.2">
      <c r="A94" s="390"/>
      <c r="B94" s="391"/>
      <c r="C94" s="391"/>
      <c r="D94" s="391"/>
      <c r="E94" s="391"/>
      <c r="F94" s="391"/>
      <c r="G94" s="391"/>
      <c r="H94" s="391"/>
      <c r="I94" s="392"/>
    </row>
    <row r="95" spans="1:9" x14ac:dyDescent="0.2">
      <c r="A95" s="390"/>
      <c r="B95" s="391"/>
      <c r="C95" s="391"/>
      <c r="D95" s="391"/>
      <c r="E95" s="391"/>
      <c r="F95" s="391"/>
      <c r="G95" s="391"/>
      <c r="H95" s="391"/>
      <c r="I95" s="392"/>
    </row>
    <row r="96" spans="1:9" x14ac:dyDescent="0.2">
      <c r="A96" s="390"/>
      <c r="B96" s="391"/>
      <c r="C96" s="391"/>
      <c r="D96" s="391"/>
      <c r="E96" s="391"/>
      <c r="F96" s="391"/>
      <c r="G96" s="391"/>
      <c r="H96" s="391"/>
      <c r="I96" s="392"/>
    </row>
    <row r="97" spans="1:9" x14ac:dyDescent="0.2">
      <c r="A97" s="390"/>
      <c r="B97" s="391"/>
      <c r="C97" s="391"/>
      <c r="D97" s="391"/>
      <c r="E97" s="391"/>
      <c r="F97" s="391"/>
      <c r="G97" s="391"/>
      <c r="H97" s="391"/>
      <c r="I97" s="392"/>
    </row>
    <row r="98" spans="1:9" x14ac:dyDescent="0.2">
      <c r="A98" s="390"/>
      <c r="B98" s="391"/>
      <c r="C98" s="391"/>
      <c r="D98" s="391"/>
      <c r="E98" s="391"/>
      <c r="F98" s="391"/>
      <c r="G98" s="391"/>
      <c r="H98" s="391"/>
      <c r="I98" s="392"/>
    </row>
    <row r="99" spans="1:9" x14ac:dyDescent="0.2">
      <c r="A99" s="390"/>
      <c r="B99" s="391"/>
      <c r="C99" s="391"/>
      <c r="D99" s="391"/>
      <c r="E99" s="391"/>
      <c r="F99" s="391"/>
      <c r="G99" s="391"/>
      <c r="H99" s="391"/>
      <c r="I99" s="392"/>
    </row>
    <row r="100" spans="1:9" x14ac:dyDescent="0.2">
      <c r="A100" s="390"/>
      <c r="B100" s="391"/>
      <c r="C100" s="391"/>
      <c r="D100" s="391"/>
      <c r="E100" s="391"/>
      <c r="F100" s="391"/>
      <c r="G100" s="391"/>
      <c r="H100" s="391"/>
      <c r="I100" s="392"/>
    </row>
    <row r="101" spans="1:9" x14ac:dyDescent="0.2">
      <c r="A101" s="390"/>
      <c r="B101" s="391"/>
      <c r="C101" s="391"/>
      <c r="D101" s="391"/>
      <c r="E101" s="391"/>
      <c r="F101" s="391"/>
      <c r="G101" s="391"/>
      <c r="H101" s="391"/>
      <c r="I101" s="392"/>
    </row>
    <row r="102" spans="1:9" x14ac:dyDescent="0.2">
      <c r="A102" s="390"/>
      <c r="B102" s="391"/>
      <c r="C102" s="391"/>
      <c r="D102" s="391"/>
      <c r="E102" s="391"/>
      <c r="F102" s="391"/>
      <c r="G102" s="391"/>
      <c r="H102" s="391"/>
      <c r="I102" s="392"/>
    </row>
    <row r="103" spans="1:9" x14ac:dyDescent="0.2">
      <c r="A103" s="390"/>
      <c r="B103" s="391"/>
      <c r="C103" s="391"/>
      <c r="D103" s="391"/>
      <c r="E103" s="391"/>
      <c r="F103" s="391"/>
      <c r="G103" s="391"/>
      <c r="H103" s="391"/>
      <c r="I103" s="392"/>
    </row>
    <row r="104" spans="1:9" x14ac:dyDescent="0.2">
      <c r="A104" s="390"/>
      <c r="B104" s="391"/>
      <c r="C104" s="391"/>
      <c r="D104" s="391"/>
      <c r="E104" s="391"/>
      <c r="F104" s="391"/>
      <c r="G104" s="391"/>
      <c r="H104" s="391"/>
      <c r="I104" s="392"/>
    </row>
    <row r="105" spans="1:9" x14ac:dyDescent="0.2">
      <c r="A105" s="390"/>
      <c r="B105" s="391"/>
      <c r="C105" s="391"/>
      <c r="D105" s="391"/>
      <c r="E105" s="391"/>
      <c r="F105" s="391"/>
      <c r="G105" s="391"/>
      <c r="H105" s="391"/>
      <c r="I105" s="392"/>
    </row>
    <row r="106" spans="1:9" x14ac:dyDescent="0.2">
      <c r="A106" s="390"/>
      <c r="B106" s="391"/>
      <c r="C106" s="391"/>
      <c r="D106" s="391"/>
      <c r="E106" s="391"/>
      <c r="F106" s="391"/>
      <c r="G106" s="391"/>
      <c r="H106" s="391"/>
      <c r="I106" s="392"/>
    </row>
    <row r="107" spans="1:9" x14ac:dyDescent="0.2">
      <c r="A107" s="390"/>
      <c r="B107" s="391"/>
      <c r="C107" s="391"/>
      <c r="D107" s="391"/>
      <c r="E107" s="391"/>
      <c r="F107" s="391"/>
      <c r="G107" s="391"/>
      <c r="H107" s="391"/>
      <c r="I107" s="392"/>
    </row>
    <row r="108" spans="1:9" x14ac:dyDescent="0.2">
      <c r="A108" s="390"/>
      <c r="B108" s="391"/>
      <c r="C108" s="391"/>
      <c r="D108" s="391"/>
      <c r="E108" s="391"/>
      <c r="F108" s="391"/>
      <c r="G108" s="391"/>
      <c r="H108" s="391"/>
      <c r="I108" s="392"/>
    </row>
    <row r="109" spans="1:9" x14ac:dyDescent="0.2">
      <c r="A109" s="390"/>
      <c r="B109" s="391"/>
      <c r="C109" s="391"/>
      <c r="D109" s="391"/>
      <c r="E109" s="391"/>
      <c r="F109" s="391"/>
      <c r="G109" s="391"/>
      <c r="H109" s="391"/>
      <c r="I109" s="392"/>
    </row>
    <row r="110" spans="1:9" ht="13.5" thickBot="1" x14ac:dyDescent="0.25">
      <c r="A110" s="393"/>
      <c r="B110" s="394"/>
      <c r="C110" s="394"/>
      <c r="D110" s="394"/>
      <c r="E110" s="394"/>
      <c r="F110" s="394"/>
      <c r="G110" s="394"/>
      <c r="H110" s="394"/>
      <c r="I110" s="395"/>
    </row>
    <row r="111" spans="1:9" x14ac:dyDescent="0.2">
      <c r="A111" s="396" t="s">
        <v>61</v>
      </c>
      <c r="B111" s="397"/>
      <c r="C111" s="397"/>
      <c r="D111" s="397"/>
      <c r="E111" s="397"/>
      <c r="F111" s="397"/>
      <c r="G111" s="397"/>
      <c r="H111" s="397"/>
      <c r="I111" s="398"/>
    </row>
    <row r="112" spans="1:9" x14ac:dyDescent="0.2">
      <c r="A112" s="273"/>
      <c r="B112" s="399"/>
      <c r="C112" s="399"/>
      <c r="D112" s="399"/>
      <c r="E112" s="399"/>
      <c r="F112" s="399"/>
      <c r="G112" s="399"/>
      <c r="H112" s="399"/>
      <c r="I112" s="272"/>
    </row>
    <row r="113" spans="1:9" x14ac:dyDescent="0.2">
      <c r="A113" s="273"/>
      <c r="B113" s="399"/>
      <c r="C113" s="399"/>
      <c r="D113" s="399"/>
      <c r="E113" s="399"/>
      <c r="F113" s="399"/>
      <c r="G113" s="399"/>
      <c r="H113" s="399"/>
      <c r="I113" s="272"/>
    </row>
    <row r="114" spans="1:9" x14ac:dyDescent="0.2">
      <c r="A114" s="273"/>
      <c r="B114" s="399"/>
      <c r="C114" s="399"/>
      <c r="D114" s="399"/>
      <c r="E114" s="399"/>
      <c r="F114" s="399"/>
      <c r="G114" s="399"/>
      <c r="H114" s="399"/>
      <c r="I114" s="272"/>
    </row>
    <row r="115" spans="1:9" x14ac:dyDescent="0.2">
      <c r="A115" s="273"/>
      <c r="B115" s="399"/>
      <c r="C115" s="399"/>
      <c r="D115" s="399"/>
      <c r="E115" s="399"/>
      <c r="F115" s="399"/>
      <c r="G115" s="399"/>
      <c r="H115" s="399"/>
      <c r="I115" s="272"/>
    </row>
    <row r="116" spans="1:9" x14ac:dyDescent="0.2">
      <c r="A116" s="273"/>
      <c r="B116" s="399"/>
      <c r="C116" s="399"/>
      <c r="D116" s="399"/>
      <c r="E116" s="399"/>
      <c r="F116" s="399"/>
      <c r="G116" s="399"/>
      <c r="H116" s="399"/>
      <c r="I116" s="272"/>
    </row>
    <row r="117" spans="1:9" x14ac:dyDescent="0.2">
      <c r="A117" s="273"/>
      <c r="B117" s="399"/>
      <c r="C117" s="399"/>
      <c r="D117" s="399"/>
      <c r="E117" s="399"/>
      <c r="F117" s="399"/>
      <c r="G117" s="399"/>
      <c r="H117" s="399"/>
      <c r="I117" s="272"/>
    </row>
    <row r="118" spans="1:9" x14ac:dyDescent="0.2">
      <c r="A118" s="273"/>
      <c r="B118" s="399"/>
      <c r="C118" s="399"/>
      <c r="D118" s="399"/>
      <c r="E118" s="399"/>
      <c r="F118" s="399"/>
      <c r="G118" s="399"/>
      <c r="H118" s="399"/>
      <c r="I118" s="272"/>
    </row>
    <row r="119" spans="1:9" x14ac:dyDescent="0.2">
      <c r="A119" s="273"/>
      <c r="B119" s="399"/>
      <c r="C119" s="399"/>
      <c r="D119" s="399"/>
      <c r="E119" s="399"/>
      <c r="F119" s="399"/>
      <c r="G119" s="399"/>
      <c r="H119" s="399"/>
      <c r="I119" s="272"/>
    </row>
    <row r="120" spans="1:9" x14ac:dyDescent="0.2">
      <c r="A120" s="273"/>
      <c r="B120" s="399"/>
      <c r="C120" s="399"/>
      <c r="D120" s="399"/>
      <c r="E120" s="399"/>
      <c r="F120" s="399"/>
      <c r="G120" s="399"/>
      <c r="H120" s="399"/>
      <c r="I120" s="272"/>
    </row>
    <row r="121" spans="1:9" x14ac:dyDescent="0.2">
      <c r="A121" s="273"/>
      <c r="B121" s="399"/>
      <c r="C121" s="399"/>
      <c r="D121" s="399"/>
      <c r="E121" s="399"/>
      <c r="F121" s="399"/>
      <c r="G121" s="399"/>
      <c r="H121" s="399"/>
      <c r="I121" s="272"/>
    </row>
    <row r="122" spans="1:9" x14ac:dyDescent="0.2">
      <c r="A122" s="273"/>
      <c r="B122" s="399"/>
      <c r="C122" s="399"/>
      <c r="D122" s="399"/>
      <c r="E122" s="399"/>
      <c r="F122" s="399"/>
      <c r="G122" s="399"/>
      <c r="H122" s="399"/>
      <c r="I122" s="272"/>
    </row>
    <row r="123" spans="1:9" x14ac:dyDescent="0.2">
      <c r="A123" s="273"/>
      <c r="B123" s="399"/>
      <c r="C123" s="399"/>
      <c r="D123" s="399"/>
      <c r="E123" s="399"/>
      <c r="F123" s="399"/>
      <c r="G123" s="399"/>
      <c r="H123" s="399"/>
      <c r="I123" s="272"/>
    </row>
    <row r="124" spans="1:9" x14ac:dyDescent="0.2">
      <c r="A124" s="273"/>
      <c r="B124" s="399"/>
      <c r="C124" s="399"/>
      <c r="D124" s="399"/>
      <c r="E124" s="399"/>
      <c r="F124" s="399"/>
      <c r="G124" s="399"/>
      <c r="H124" s="399"/>
      <c r="I124" s="272"/>
    </row>
    <row r="125" spans="1:9" x14ac:dyDescent="0.2">
      <c r="A125" s="273"/>
      <c r="B125" s="399"/>
      <c r="C125" s="399"/>
      <c r="D125" s="399"/>
      <c r="E125" s="399"/>
      <c r="F125" s="399"/>
      <c r="G125" s="399"/>
      <c r="H125" s="399"/>
      <c r="I125" s="272"/>
    </row>
    <row r="126" spans="1:9" x14ac:dyDescent="0.2">
      <c r="A126" s="273"/>
      <c r="B126" s="399"/>
      <c r="C126" s="399"/>
      <c r="D126" s="399"/>
      <c r="E126" s="399"/>
      <c r="F126" s="399"/>
      <c r="G126" s="399"/>
      <c r="H126" s="399"/>
      <c r="I126" s="272"/>
    </row>
    <row r="127" spans="1:9" x14ac:dyDescent="0.2">
      <c r="A127" s="273"/>
      <c r="B127" s="399"/>
      <c r="C127" s="399"/>
      <c r="D127" s="399"/>
      <c r="E127" s="399"/>
      <c r="F127" s="399"/>
      <c r="G127" s="399"/>
      <c r="H127" s="399"/>
      <c r="I127" s="272"/>
    </row>
    <row r="128" spans="1:9" x14ac:dyDescent="0.2">
      <c r="A128" s="273"/>
      <c r="B128" s="399"/>
      <c r="C128" s="399"/>
      <c r="D128" s="399"/>
      <c r="E128" s="399"/>
      <c r="F128" s="399"/>
      <c r="G128" s="399"/>
      <c r="H128" s="399"/>
      <c r="I128" s="272"/>
    </row>
    <row r="129" spans="1:9" x14ac:dyDescent="0.2">
      <c r="A129" s="273"/>
      <c r="B129" s="399"/>
      <c r="C129" s="399"/>
      <c r="D129" s="399"/>
      <c r="E129" s="399"/>
      <c r="F129" s="399"/>
      <c r="G129" s="399"/>
      <c r="H129" s="399"/>
      <c r="I129" s="272"/>
    </row>
    <row r="130" spans="1:9" x14ac:dyDescent="0.2">
      <c r="A130" s="273"/>
      <c r="B130" s="399"/>
      <c r="C130" s="399"/>
      <c r="D130" s="399"/>
      <c r="E130" s="399"/>
      <c r="F130" s="399"/>
      <c r="G130" s="399"/>
      <c r="H130" s="399"/>
      <c r="I130" s="272"/>
    </row>
    <row r="131" spans="1:9" x14ac:dyDescent="0.2">
      <c r="A131" s="273"/>
      <c r="B131" s="399"/>
      <c r="C131" s="399"/>
      <c r="D131" s="399"/>
      <c r="E131" s="399"/>
      <c r="F131" s="399"/>
      <c r="G131" s="399"/>
      <c r="H131" s="399"/>
      <c r="I131" s="272"/>
    </row>
    <row r="132" spans="1:9" x14ac:dyDescent="0.2">
      <c r="A132" s="273"/>
      <c r="B132" s="399"/>
      <c r="C132" s="399"/>
      <c r="D132" s="399"/>
      <c r="E132" s="399"/>
      <c r="F132" s="399"/>
      <c r="G132" s="399"/>
      <c r="H132" s="399"/>
      <c r="I132" s="272"/>
    </row>
    <row r="133" spans="1:9" x14ac:dyDescent="0.2">
      <c r="A133" s="273"/>
      <c r="B133" s="399"/>
      <c r="C133" s="399"/>
      <c r="D133" s="399"/>
      <c r="E133" s="399"/>
      <c r="F133" s="399"/>
      <c r="G133" s="399"/>
      <c r="H133" s="399"/>
      <c r="I133" s="272"/>
    </row>
    <row r="134" spans="1:9" x14ac:dyDescent="0.2">
      <c r="A134" s="273"/>
      <c r="B134" s="399"/>
      <c r="C134" s="399"/>
      <c r="D134" s="399"/>
      <c r="E134" s="399"/>
      <c r="F134" s="399"/>
      <c r="G134" s="399"/>
      <c r="H134" s="399"/>
      <c r="I134" s="272"/>
    </row>
    <row r="135" spans="1:9" x14ac:dyDescent="0.2">
      <c r="A135" s="273"/>
      <c r="B135" s="399"/>
      <c r="C135" s="399"/>
      <c r="D135" s="399"/>
      <c r="E135" s="399"/>
      <c r="F135" s="399"/>
      <c r="G135" s="399"/>
      <c r="H135" s="399"/>
      <c r="I135" s="272"/>
    </row>
    <row r="136" spans="1:9" x14ac:dyDescent="0.2">
      <c r="A136" s="273"/>
      <c r="B136" s="399"/>
      <c r="C136" s="399"/>
      <c r="D136" s="399"/>
      <c r="E136" s="399"/>
      <c r="F136" s="399"/>
      <c r="G136" s="399"/>
      <c r="H136" s="399"/>
      <c r="I136" s="272"/>
    </row>
    <row r="137" spans="1:9" x14ac:dyDescent="0.2">
      <c r="A137" s="273"/>
      <c r="B137" s="399"/>
      <c r="C137" s="399"/>
      <c r="D137" s="399"/>
      <c r="E137" s="399"/>
      <c r="F137" s="399"/>
      <c r="G137" s="399"/>
      <c r="H137" s="399"/>
      <c r="I137" s="272"/>
    </row>
    <row r="138" spans="1:9" x14ac:dyDescent="0.2">
      <c r="A138" s="273"/>
      <c r="B138" s="399"/>
      <c r="C138" s="399"/>
      <c r="D138" s="399"/>
      <c r="E138" s="399"/>
      <c r="F138" s="399"/>
      <c r="G138" s="399"/>
      <c r="H138" s="399"/>
      <c r="I138" s="272"/>
    </row>
    <row r="139" spans="1:9" x14ac:dyDescent="0.2">
      <c r="A139" s="273"/>
      <c r="B139" s="399"/>
      <c r="C139" s="399"/>
      <c r="D139" s="399"/>
      <c r="E139" s="399"/>
      <c r="F139" s="399"/>
      <c r="G139" s="399"/>
      <c r="H139" s="399"/>
      <c r="I139" s="272"/>
    </row>
    <row r="140" spans="1:9" x14ac:dyDescent="0.2">
      <c r="A140" s="273"/>
      <c r="B140" s="399"/>
      <c r="C140" s="399"/>
      <c r="D140" s="399"/>
      <c r="E140" s="399"/>
      <c r="F140" s="399"/>
      <c r="G140" s="399"/>
      <c r="H140" s="399"/>
      <c r="I140" s="272"/>
    </row>
    <row r="141" spans="1:9" x14ac:dyDescent="0.2">
      <c r="A141" s="273"/>
      <c r="B141" s="399"/>
      <c r="C141" s="399"/>
      <c r="D141" s="399"/>
      <c r="E141" s="399"/>
      <c r="F141" s="399"/>
      <c r="G141" s="399"/>
      <c r="H141" s="399"/>
      <c r="I141" s="272"/>
    </row>
    <row r="142" spans="1:9" x14ac:dyDescent="0.2">
      <c r="A142" s="273"/>
      <c r="B142" s="399"/>
      <c r="C142" s="399"/>
      <c r="D142" s="399"/>
      <c r="E142" s="399"/>
      <c r="F142" s="399"/>
      <c r="G142" s="399"/>
      <c r="H142" s="399"/>
      <c r="I142" s="272"/>
    </row>
    <row r="143" spans="1:9" x14ac:dyDescent="0.2">
      <c r="A143" s="273"/>
      <c r="B143" s="399"/>
      <c r="C143" s="399"/>
      <c r="D143" s="399"/>
      <c r="E143" s="399"/>
      <c r="F143" s="399"/>
      <c r="G143" s="399"/>
      <c r="H143" s="399"/>
      <c r="I143" s="272"/>
    </row>
    <row r="144" spans="1:9" x14ac:dyDescent="0.2">
      <c r="A144" s="273"/>
      <c r="B144" s="399"/>
      <c r="C144" s="399"/>
      <c r="D144" s="399"/>
      <c r="E144" s="399"/>
      <c r="F144" s="399"/>
      <c r="G144" s="399"/>
      <c r="H144" s="399"/>
      <c r="I144" s="272"/>
    </row>
    <row r="145" spans="1:9" x14ac:dyDescent="0.2">
      <c r="A145" s="273"/>
      <c r="B145" s="399"/>
      <c r="C145" s="399"/>
      <c r="D145" s="399"/>
      <c r="E145" s="399"/>
      <c r="F145" s="399"/>
      <c r="G145" s="399"/>
      <c r="H145" s="399"/>
      <c r="I145" s="272"/>
    </row>
    <row r="146" spans="1:9" x14ac:dyDescent="0.2">
      <c r="A146" s="273"/>
      <c r="B146" s="399"/>
      <c r="C146" s="399"/>
      <c r="D146" s="399"/>
      <c r="E146" s="399"/>
      <c r="F146" s="399"/>
      <c r="G146" s="399"/>
      <c r="H146" s="399"/>
      <c r="I146" s="272"/>
    </row>
    <row r="147" spans="1:9" x14ac:dyDescent="0.2">
      <c r="A147" s="273"/>
      <c r="B147" s="399"/>
      <c r="C147" s="399"/>
      <c r="D147" s="399"/>
      <c r="E147" s="399"/>
      <c r="F147" s="399"/>
      <c r="G147" s="399"/>
      <c r="H147" s="399"/>
      <c r="I147" s="272"/>
    </row>
    <row r="148" spans="1:9" x14ac:dyDescent="0.2">
      <c r="A148" s="273"/>
      <c r="B148" s="399"/>
      <c r="C148" s="399"/>
      <c r="D148" s="399"/>
      <c r="E148" s="399"/>
      <c r="F148" s="399"/>
      <c r="G148" s="399"/>
      <c r="H148" s="399"/>
      <c r="I148" s="272"/>
    </row>
    <row r="149" spans="1:9" x14ac:dyDescent="0.2">
      <c r="A149" s="273"/>
      <c r="B149" s="399"/>
      <c r="C149" s="399"/>
      <c r="D149" s="399"/>
      <c r="E149" s="399"/>
      <c r="F149" s="399"/>
      <c r="G149" s="399"/>
      <c r="H149" s="399"/>
      <c r="I149" s="272"/>
    </row>
    <row r="150" spans="1:9" x14ac:dyDescent="0.2">
      <c r="A150" s="273"/>
      <c r="B150" s="399"/>
      <c r="C150" s="399"/>
      <c r="D150" s="399"/>
      <c r="E150" s="399"/>
      <c r="F150" s="399"/>
      <c r="G150" s="399"/>
      <c r="H150" s="399"/>
      <c r="I150" s="272"/>
    </row>
    <row r="151" spans="1:9" x14ac:dyDescent="0.2">
      <c r="A151" s="273"/>
      <c r="B151" s="399"/>
      <c r="C151" s="399"/>
      <c r="D151" s="399"/>
      <c r="E151" s="399"/>
      <c r="F151" s="399"/>
      <c r="G151" s="399"/>
      <c r="H151" s="399"/>
      <c r="I151" s="272"/>
    </row>
    <row r="152" spans="1:9" x14ac:dyDescent="0.2">
      <c r="A152" s="273"/>
      <c r="B152" s="399"/>
      <c r="C152" s="399"/>
      <c r="D152" s="399"/>
      <c r="E152" s="399"/>
      <c r="F152" s="399"/>
      <c r="G152" s="399"/>
      <c r="H152" s="399"/>
      <c r="I152" s="272"/>
    </row>
    <row r="153" spans="1:9" x14ac:dyDescent="0.2">
      <c r="A153" s="273"/>
      <c r="B153" s="399"/>
      <c r="C153" s="399"/>
      <c r="D153" s="399"/>
      <c r="E153" s="399"/>
      <c r="F153" s="399"/>
      <c r="G153" s="399"/>
      <c r="H153" s="399"/>
      <c r="I153" s="272"/>
    </row>
    <row r="154" spans="1:9" x14ac:dyDescent="0.2">
      <c r="A154" s="273"/>
      <c r="B154" s="399"/>
      <c r="C154" s="399"/>
      <c r="D154" s="399"/>
      <c r="E154" s="399"/>
      <c r="F154" s="399"/>
      <c r="G154" s="399"/>
      <c r="H154" s="399"/>
      <c r="I154" s="272"/>
    </row>
    <row r="155" spans="1:9" x14ac:dyDescent="0.2">
      <c r="A155" s="273"/>
      <c r="B155" s="399"/>
      <c r="C155" s="399"/>
      <c r="D155" s="399"/>
      <c r="E155" s="399"/>
      <c r="F155" s="399"/>
      <c r="G155" s="399"/>
      <c r="H155" s="399"/>
      <c r="I155" s="272"/>
    </row>
    <row r="156" spans="1:9" x14ac:dyDescent="0.2">
      <c r="A156" s="273"/>
      <c r="B156" s="399"/>
      <c r="C156" s="399"/>
      <c r="D156" s="399"/>
      <c r="E156" s="399"/>
      <c r="F156" s="399"/>
      <c r="G156" s="399"/>
      <c r="H156" s="399"/>
      <c r="I156" s="272"/>
    </row>
    <row r="157" spans="1:9" x14ac:dyDescent="0.2">
      <c r="A157" s="273"/>
      <c r="B157" s="399"/>
      <c r="C157" s="399"/>
      <c r="D157" s="399"/>
      <c r="E157" s="399"/>
      <c r="F157" s="399"/>
      <c r="G157" s="399"/>
      <c r="H157" s="399"/>
      <c r="I157" s="272"/>
    </row>
    <row r="158" spans="1:9" x14ac:dyDescent="0.2">
      <c r="A158" s="273"/>
      <c r="B158" s="399"/>
      <c r="C158" s="399"/>
      <c r="D158" s="399"/>
      <c r="E158" s="399"/>
      <c r="F158" s="399"/>
      <c r="G158" s="399"/>
      <c r="H158" s="399"/>
      <c r="I158" s="272"/>
    </row>
    <row r="159" spans="1:9" x14ac:dyDescent="0.2">
      <c r="A159" s="273"/>
      <c r="B159" s="399"/>
      <c r="C159" s="399"/>
      <c r="D159" s="399"/>
      <c r="E159" s="399"/>
      <c r="F159" s="399"/>
      <c r="G159" s="399"/>
      <c r="H159" s="399"/>
      <c r="I159" s="272"/>
    </row>
    <row r="160" spans="1:9" x14ac:dyDescent="0.2">
      <c r="A160" s="273"/>
      <c r="B160" s="399"/>
      <c r="C160" s="399"/>
      <c r="D160" s="399"/>
      <c r="E160" s="399"/>
      <c r="F160" s="399"/>
      <c r="G160" s="399"/>
      <c r="H160" s="399"/>
      <c r="I160" s="272"/>
    </row>
    <row r="161" spans="1:9" x14ac:dyDescent="0.2">
      <c r="A161" s="273"/>
      <c r="B161" s="399"/>
      <c r="C161" s="399"/>
      <c r="D161" s="399"/>
      <c r="E161" s="399"/>
      <c r="F161" s="399"/>
      <c r="G161" s="399"/>
      <c r="H161" s="399"/>
      <c r="I161" s="272"/>
    </row>
    <row r="162" spans="1:9" x14ac:dyDescent="0.2">
      <c r="A162" s="273"/>
      <c r="B162" s="399"/>
      <c r="C162" s="399"/>
      <c r="D162" s="399"/>
      <c r="E162" s="399"/>
      <c r="F162" s="399"/>
      <c r="G162" s="399"/>
      <c r="H162" s="399"/>
      <c r="I162" s="272"/>
    </row>
    <row r="163" spans="1:9" x14ac:dyDescent="0.2">
      <c r="A163" s="273"/>
      <c r="B163" s="399"/>
      <c r="C163" s="399"/>
      <c r="D163" s="399"/>
      <c r="E163" s="399"/>
      <c r="F163" s="399"/>
      <c r="G163" s="399"/>
      <c r="H163" s="399"/>
      <c r="I163" s="272"/>
    </row>
    <row r="164" spans="1:9" x14ac:dyDescent="0.2">
      <c r="A164" s="273"/>
      <c r="B164" s="399"/>
      <c r="C164" s="399"/>
      <c r="D164" s="399"/>
      <c r="E164" s="399"/>
      <c r="F164" s="399"/>
      <c r="G164" s="399"/>
      <c r="H164" s="399"/>
      <c r="I164" s="272"/>
    </row>
    <row r="165" spans="1:9" ht="13.5" thickBot="1" x14ac:dyDescent="0.25">
      <c r="A165" s="274"/>
      <c r="B165" s="275"/>
      <c r="C165" s="275"/>
      <c r="D165" s="275"/>
      <c r="E165" s="275"/>
      <c r="F165" s="275"/>
      <c r="G165" s="275"/>
      <c r="H165" s="275"/>
      <c r="I165" s="276"/>
    </row>
    <row r="166" spans="1:9" x14ac:dyDescent="0.2">
      <c r="A166" s="400"/>
      <c r="B166" s="401"/>
      <c r="C166" s="401"/>
      <c r="D166" s="401"/>
      <c r="E166" s="401"/>
      <c r="F166" s="401"/>
      <c r="G166" s="401"/>
      <c r="H166" s="401"/>
      <c r="I166" s="402"/>
    </row>
    <row r="167" spans="1:9" x14ac:dyDescent="0.2">
      <c r="A167" s="403"/>
      <c r="B167" s="404"/>
      <c r="C167" s="404"/>
      <c r="D167" s="404"/>
      <c r="E167" s="404"/>
      <c r="F167" s="404"/>
      <c r="G167" s="404"/>
      <c r="H167" s="404"/>
      <c r="I167" s="405"/>
    </row>
    <row r="168" spans="1:9" x14ac:dyDescent="0.2">
      <c r="A168" s="403"/>
      <c r="B168" s="404"/>
      <c r="C168" s="404"/>
      <c r="D168" s="404"/>
      <c r="E168" s="404"/>
      <c r="F168" s="404"/>
      <c r="G168" s="404"/>
      <c r="H168" s="404"/>
      <c r="I168" s="405"/>
    </row>
    <row r="169" spans="1:9" x14ac:dyDescent="0.2">
      <c r="A169" s="403"/>
      <c r="B169" s="404"/>
      <c r="C169" s="404"/>
      <c r="D169" s="404"/>
      <c r="E169" s="404"/>
      <c r="F169" s="404"/>
      <c r="G169" s="404"/>
      <c r="H169" s="404"/>
      <c r="I169" s="405"/>
    </row>
    <row r="170" spans="1:9" x14ac:dyDescent="0.2">
      <c r="A170" s="403"/>
      <c r="B170" s="404"/>
      <c r="C170" s="404"/>
      <c r="D170" s="404"/>
      <c r="E170" s="404"/>
      <c r="F170" s="404"/>
      <c r="G170" s="404"/>
      <c r="H170" s="404"/>
      <c r="I170" s="405"/>
    </row>
    <row r="171" spans="1:9" x14ac:dyDescent="0.2">
      <c r="A171" s="403"/>
      <c r="B171" s="404"/>
      <c r="C171" s="404"/>
      <c r="D171" s="404"/>
      <c r="E171" s="404"/>
      <c r="F171" s="404"/>
      <c r="G171" s="404"/>
      <c r="H171" s="404"/>
      <c r="I171" s="405"/>
    </row>
    <row r="172" spans="1:9" x14ac:dyDescent="0.2">
      <c r="A172" s="403"/>
      <c r="B172" s="404"/>
      <c r="C172" s="404"/>
      <c r="D172" s="404"/>
      <c r="E172" s="404"/>
      <c r="F172" s="404"/>
      <c r="G172" s="404"/>
      <c r="H172" s="404"/>
      <c r="I172" s="405"/>
    </row>
    <row r="173" spans="1:9" x14ac:dyDescent="0.2">
      <c r="A173" s="403"/>
      <c r="B173" s="404"/>
      <c r="C173" s="404"/>
      <c r="D173" s="404"/>
      <c r="E173" s="404"/>
      <c r="F173" s="404"/>
      <c r="G173" s="404"/>
      <c r="H173" s="404"/>
      <c r="I173" s="405"/>
    </row>
    <row r="174" spans="1:9" x14ac:dyDescent="0.2">
      <c r="A174" s="403"/>
      <c r="B174" s="404"/>
      <c r="C174" s="404"/>
      <c r="D174" s="404"/>
      <c r="E174" s="404"/>
      <c r="F174" s="404"/>
      <c r="G174" s="404"/>
      <c r="H174" s="404"/>
      <c r="I174" s="405"/>
    </row>
    <row r="175" spans="1:9" x14ac:dyDescent="0.2">
      <c r="A175" s="403"/>
      <c r="B175" s="404"/>
      <c r="C175" s="404"/>
      <c r="D175" s="404"/>
      <c r="E175" s="404"/>
      <c r="F175" s="404"/>
      <c r="G175" s="404"/>
      <c r="H175" s="404"/>
      <c r="I175" s="405"/>
    </row>
    <row r="176" spans="1:9" x14ac:dyDescent="0.2">
      <c r="A176" s="403"/>
      <c r="B176" s="404"/>
      <c r="C176" s="404"/>
      <c r="D176" s="404"/>
      <c r="E176" s="404"/>
      <c r="F176" s="404"/>
      <c r="G176" s="404"/>
      <c r="H176" s="404"/>
      <c r="I176" s="405"/>
    </row>
    <row r="177" spans="1:9" x14ac:dyDescent="0.2">
      <c r="A177" s="403"/>
      <c r="B177" s="404"/>
      <c r="C177" s="404"/>
      <c r="D177" s="404"/>
      <c r="E177" s="404"/>
      <c r="F177" s="404"/>
      <c r="G177" s="404"/>
      <c r="H177" s="404"/>
      <c r="I177" s="405"/>
    </row>
    <row r="178" spans="1:9" x14ac:dyDescent="0.2">
      <c r="A178" s="403"/>
      <c r="B178" s="404"/>
      <c r="C178" s="404"/>
      <c r="D178" s="404"/>
      <c r="E178" s="404"/>
      <c r="F178" s="404"/>
      <c r="G178" s="404"/>
      <c r="H178" s="404"/>
      <c r="I178" s="405"/>
    </row>
    <row r="179" spans="1:9" x14ac:dyDescent="0.2">
      <c r="A179" s="403"/>
      <c r="B179" s="404"/>
      <c r="C179" s="404"/>
      <c r="D179" s="404"/>
      <c r="E179" s="404"/>
      <c r="F179" s="404"/>
      <c r="G179" s="404"/>
      <c r="H179" s="404"/>
      <c r="I179" s="405"/>
    </row>
    <row r="180" spans="1:9" x14ac:dyDescent="0.2">
      <c r="A180" s="403"/>
      <c r="B180" s="404"/>
      <c r="C180" s="404"/>
      <c r="D180" s="404"/>
      <c r="E180" s="404"/>
      <c r="F180" s="404"/>
      <c r="G180" s="404"/>
      <c r="H180" s="404"/>
      <c r="I180" s="405"/>
    </row>
    <row r="181" spans="1:9" x14ac:dyDescent="0.2">
      <c r="A181" s="403"/>
      <c r="B181" s="404"/>
      <c r="C181" s="404"/>
      <c r="D181" s="404"/>
      <c r="E181" s="404"/>
      <c r="F181" s="404"/>
      <c r="G181" s="404"/>
      <c r="H181" s="404"/>
      <c r="I181" s="405"/>
    </row>
    <row r="182" spans="1:9" x14ac:dyDescent="0.2">
      <c r="A182" s="403"/>
      <c r="B182" s="404"/>
      <c r="C182" s="404"/>
      <c r="D182" s="404"/>
      <c r="E182" s="404"/>
      <c r="F182" s="404"/>
      <c r="G182" s="404"/>
      <c r="H182" s="404"/>
      <c r="I182" s="405"/>
    </row>
    <row r="183" spans="1:9" x14ac:dyDescent="0.2">
      <c r="A183" s="403"/>
      <c r="B183" s="404"/>
      <c r="C183" s="404"/>
      <c r="D183" s="404"/>
      <c r="E183" s="404"/>
      <c r="F183" s="404"/>
      <c r="G183" s="404"/>
      <c r="H183" s="404"/>
      <c r="I183" s="405"/>
    </row>
    <row r="184" spans="1:9" x14ac:dyDescent="0.2">
      <c r="A184" s="403"/>
      <c r="B184" s="404"/>
      <c r="C184" s="404"/>
      <c r="D184" s="404"/>
      <c r="E184" s="404"/>
      <c r="F184" s="404"/>
      <c r="G184" s="404"/>
      <c r="H184" s="404"/>
      <c r="I184" s="405"/>
    </row>
    <row r="185" spans="1:9" x14ac:dyDescent="0.2">
      <c r="A185" s="403"/>
      <c r="B185" s="404"/>
      <c r="C185" s="404"/>
      <c r="D185" s="404"/>
      <c r="E185" s="404"/>
      <c r="F185" s="404"/>
      <c r="G185" s="404"/>
      <c r="H185" s="404"/>
      <c r="I185" s="405"/>
    </row>
    <row r="186" spans="1:9" x14ac:dyDescent="0.2">
      <c r="A186" s="403"/>
      <c r="B186" s="404"/>
      <c r="C186" s="404"/>
      <c r="D186" s="404"/>
      <c r="E186" s="404"/>
      <c r="F186" s="404"/>
      <c r="G186" s="404"/>
      <c r="H186" s="404"/>
      <c r="I186" s="405"/>
    </row>
    <row r="187" spans="1:9" x14ac:dyDescent="0.2">
      <c r="A187" s="403"/>
      <c r="B187" s="404"/>
      <c r="C187" s="404"/>
      <c r="D187" s="404"/>
      <c r="E187" s="404"/>
      <c r="F187" s="404"/>
      <c r="G187" s="404"/>
      <c r="H187" s="404"/>
      <c r="I187" s="405"/>
    </row>
    <row r="188" spans="1:9" x14ac:dyDescent="0.2">
      <c r="A188" s="403"/>
      <c r="B188" s="404"/>
      <c r="C188" s="404"/>
      <c r="D188" s="404"/>
      <c r="E188" s="404"/>
      <c r="F188" s="404"/>
      <c r="G188" s="404"/>
      <c r="H188" s="404"/>
      <c r="I188" s="405"/>
    </row>
    <row r="189" spans="1:9" x14ac:dyDescent="0.2">
      <c r="A189" s="403"/>
      <c r="B189" s="404"/>
      <c r="C189" s="404"/>
      <c r="D189" s="404"/>
      <c r="E189" s="404"/>
      <c r="F189" s="404"/>
      <c r="G189" s="404"/>
      <c r="H189" s="404"/>
      <c r="I189" s="405"/>
    </row>
    <row r="190" spans="1:9" x14ac:dyDescent="0.2">
      <c r="A190" s="403"/>
      <c r="B190" s="404"/>
      <c r="C190" s="404"/>
      <c r="D190" s="404"/>
      <c r="E190" s="404"/>
      <c r="F190" s="404"/>
      <c r="G190" s="404"/>
      <c r="H190" s="404"/>
      <c r="I190" s="405"/>
    </row>
    <row r="191" spans="1:9" x14ac:dyDescent="0.2">
      <c r="A191" s="403"/>
      <c r="B191" s="404"/>
      <c r="C191" s="404"/>
      <c r="D191" s="404"/>
      <c r="E191" s="404"/>
      <c r="F191" s="404"/>
      <c r="G191" s="404"/>
      <c r="H191" s="404"/>
      <c r="I191" s="405"/>
    </row>
    <row r="192" spans="1:9" x14ac:dyDescent="0.2">
      <c r="A192" s="403"/>
      <c r="B192" s="404"/>
      <c r="C192" s="404"/>
      <c r="D192" s="404"/>
      <c r="E192" s="404"/>
      <c r="F192" s="404"/>
      <c r="G192" s="404"/>
      <c r="H192" s="404"/>
      <c r="I192" s="405"/>
    </row>
    <row r="193" spans="1:9" x14ac:dyDescent="0.2">
      <c r="A193" s="403"/>
      <c r="B193" s="404"/>
      <c r="C193" s="404"/>
      <c r="D193" s="404"/>
      <c r="E193" s="404"/>
      <c r="F193" s="404"/>
      <c r="G193" s="404"/>
      <c r="H193" s="404"/>
      <c r="I193" s="405"/>
    </row>
    <row r="194" spans="1:9" x14ac:dyDescent="0.2">
      <c r="A194" s="403"/>
      <c r="B194" s="404"/>
      <c r="C194" s="404"/>
      <c r="D194" s="404"/>
      <c r="E194" s="404"/>
      <c r="F194" s="404"/>
      <c r="G194" s="404"/>
      <c r="H194" s="404"/>
      <c r="I194" s="405"/>
    </row>
    <row r="195" spans="1:9" x14ac:dyDescent="0.2">
      <c r="A195" s="403"/>
      <c r="B195" s="404"/>
      <c r="C195" s="404"/>
      <c r="D195" s="404"/>
      <c r="E195" s="404"/>
      <c r="F195" s="404"/>
      <c r="G195" s="404"/>
      <c r="H195" s="404"/>
      <c r="I195" s="405"/>
    </row>
    <row r="196" spans="1:9" x14ac:dyDescent="0.2">
      <c r="A196" s="403"/>
      <c r="B196" s="404"/>
      <c r="C196" s="404"/>
      <c r="D196" s="404"/>
      <c r="E196" s="404"/>
      <c r="F196" s="404"/>
      <c r="G196" s="404"/>
      <c r="H196" s="404"/>
      <c r="I196" s="405"/>
    </row>
    <row r="197" spans="1:9" x14ac:dyDescent="0.2">
      <c r="A197" s="403"/>
      <c r="B197" s="404"/>
      <c r="C197" s="404"/>
      <c r="D197" s="404"/>
      <c r="E197" s="404"/>
      <c r="F197" s="404"/>
      <c r="G197" s="404"/>
      <c r="H197" s="404"/>
      <c r="I197" s="405"/>
    </row>
    <row r="198" spans="1:9" x14ac:dyDescent="0.2">
      <c r="A198" s="403"/>
      <c r="B198" s="404"/>
      <c r="C198" s="404"/>
      <c r="D198" s="404"/>
      <c r="E198" s="404"/>
      <c r="F198" s="404"/>
      <c r="G198" s="404"/>
      <c r="H198" s="404"/>
      <c r="I198" s="405"/>
    </row>
    <row r="199" spans="1:9" x14ac:dyDescent="0.2">
      <c r="A199" s="403"/>
      <c r="B199" s="404"/>
      <c r="C199" s="404"/>
      <c r="D199" s="404"/>
      <c r="E199" s="404"/>
      <c r="F199" s="404"/>
      <c r="G199" s="404"/>
      <c r="H199" s="404"/>
      <c r="I199" s="405"/>
    </row>
    <row r="200" spans="1:9" x14ac:dyDescent="0.2">
      <c r="A200" s="403"/>
      <c r="B200" s="404"/>
      <c r="C200" s="404"/>
      <c r="D200" s="404"/>
      <c r="E200" s="404"/>
      <c r="F200" s="404"/>
      <c r="G200" s="404"/>
      <c r="H200" s="404"/>
      <c r="I200" s="405"/>
    </row>
    <row r="201" spans="1:9" x14ac:dyDescent="0.2">
      <c r="A201" s="403"/>
      <c r="B201" s="404"/>
      <c r="C201" s="404"/>
      <c r="D201" s="404"/>
      <c r="E201" s="404"/>
      <c r="F201" s="404"/>
      <c r="G201" s="404"/>
      <c r="H201" s="404"/>
      <c r="I201" s="405"/>
    </row>
    <row r="202" spans="1:9" x14ac:dyDescent="0.2">
      <c r="A202" s="403"/>
      <c r="B202" s="404"/>
      <c r="C202" s="404"/>
      <c r="D202" s="404"/>
      <c r="E202" s="404"/>
      <c r="F202" s="404"/>
      <c r="G202" s="404"/>
      <c r="H202" s="404"/>
      <c r="I202" s="405"/>
    </row>
    <row r="203" spans="1:9" x14ac:dyDescent="0.2">
      <c r="A203" s="403"/>
      <c r="B203" s="404"/>
      <c r="C203" s="404"/>
      <c r="D203" s="404"/>
      <c r="E203" s="404"/>
      <c r="F203" s="404"/>
      <c r="G203" s="404"/>
      <c r="H203" s="404"/>
      <c r="I203" s="405"/>
    </row>
    <row r="204" spans="1:9" x14ac:dyDescent="0.2">
      <c r="A204" s="403"/>
      <c r="B204" s="404"/>
      <c r="C204" s="404"/>
      <c r="D204" s="404"/>
      <c r="E204" s="404"/>
      <c r="F204" s="404"/>
      <c r="G204" s="404"/>
      <c r="H204" s="404"/>
      <c r="I204" s="405"/>
    </row>
    <row r="205" spans="1:9" x14ac:dyDescent="0.2">
      <c r="A205" s="403"/>
      <c r="B205" s="404"/>
      <c r="C205" s="404"/>
      <c r="D205" s="404"/>
      <c r="E205" s="404"/>
      <c r="F205" s="404"/>
      <c r="G205" s="404"/>
      <c r="H205" s="404"/>
      <c r="I205" s="405"/>
    </row>
    <row r="206" spans="1:9" x14ac:dyDescent="0.2">
      <c r="A206" s="403"/>
      <c r="B206" s="404"/>
      <c r="C206" s="404"/>
      <c r="D206" s="404"/>
      <c r="E206" s="404"/>
      <c r="F206" s="404"/>
      <c r="G206" s="404"/>
      <c r="H206" s="404"/>
      <c r="I206" s="405"/>
    </row>
    <row r="207" spans="1:9" x14ac:dyDescent="0.2">
      <c r="A207" s="403"/>
      <c r="B207" s="404"/>
      <c r="C207" s="404"/>
      <c r="D207" s="404"/>
      <c r="E207" s="404"/>
      <c r="F207" s="404"/>
      <c r="G207" s="404"/>
      <c r="H207" s="404"/>
      <c r="I207" s="405"/>
    </row>
    <row r="208" spans="1:9" x14ac:dyDescent="0.2">
      <c r="A208" s="403"/>
      <c r="B208" s="404"/>
      <c r="C208" s="404"/>
      <c r="D208" s="404"/>
      <c r="E208" s="404"/>
      <c r="F208" s="404"/>
      <c r="G208" s="404"/>
      <c r="H208" s="404"/>
      <c r="I208" s="405"/>
    </row>
    <row r="209" spans="1:9" x14ac:dyDescent="0.2">
      <c r="A209" s="403"/>
      <c r="B209" s="404"/>
      <c r="C209" s="404"/>
      <c r="D209" s="404"/>
      <c r="E209" s="404"/>
      <c r="F209" s="404"/>
      <c r="G209" s="404"/>
      <c r="H209" s="404"/>
      <c r="I209" s="405"/>
    </row>
    <row r="210" spans="1:9" x14ac:dyDescent="0.2">
      <c r="A210" s="403"/>
      <c r="B210" s="404"/>
      <c r="C210" s="404"/>
      <c r="D210" s="404"/>
      <c r="E210" s="404"/>
      <c r="F210" s="404"/>
      <c r="G210" s="404"/>
      <c r="H210" s="404"/>
      <c r="I210" s="405"/>
    </row>
    <row r="211" spans="1:9" x14ac:dyDescent="0.2">
      <c r="A211" s="403"/>
      <c r="B211" s="404"/>
      <c r="C211" s="404"/>
      <c r="D211" s="404"/>
      <c r="E211" s="404"/>
      <c r="F211" s="404"/>
      <c r="G211" s="404"/>
      <c r="H211" s="404"/>
      <c r="I211" s="405"/>
    </row>
    <row r="212" spans="1:9" x14ac:dyDescent="0.2">
      <c r="A212" s="403"/>
      <c r="B212" s="404"/>
      <c r="C212" s="404"/>
      <c r="D212" s="404"/>
      <c r="E212" s="404"/>
      <c r="F212" s="404"/>
      <c r="G212" s="404"/>
      <c r="H212" s="404"/>
      <c r="I212" s="405"/>
    </row>
    <row r="213" spans="1:9" x14ac:dyDescent="0.2">
      <c r="A213" s="403"/>
      <c r="B213" s="404"/>
      <c r="C213" s="404"/>
      <c r="D213" s="404"/>
      <c r="E213" s="404"/>
      <c r="F213" s="404"/>
      <c r="G213" s="404"/>
      <c r="H213" s="404"/>
      <c r="I213" s="405"/>
    </row>
    <row r="214" spans="1:9" x14ac:dyDescent="0.2">
      <c r="A214" s="403"/>
      <c r="B214" s="404"/>
      <c r="C214" s="404"/>
      <c r="D214" s="404"/>
      <c r="E214" s="404"/>
      <c r="F214" s="404"/>
      <c r="G214" s="404"/>
      <c r="H214" s="404"/>
      <c r="I214" s="405"/>
    </row>
    <row r="215" spans="1:9" x14ac:dyDescent="0.2">
      <c r="A215" s="403"/>
      <c r="B215" s="404"/>
      <c r="C215" s="404"/>
      <c r="D215" s="404"/>
      <c r="E215" s="404"/>
      <c r="F215" s="404"/>
      <c r="G215" s="404"/>
      <c r="H215" s="404"/>
      <c r="I215" s="405"/>
    </row>
    <row r="216" spans="1:9" x14ac:dyDescent="0.2">
      <c r="A216" s="403"/>
      <c r="B216" s="404"/>
      <c r="C216" s="404"/>
      <c r="D216" s="404"/>
      <c r="E216" s="404"/>
      <c r="F216" s="404"/>
      <c r="G216" s="404"/>
      <c r="H216" s="404"/>
      <c r="I216" s="405"/>
    </row>
    <row r="217" spans="1:9" x14ac:dyDescent="0.2">
      <c r="A217" s="403"/>
      <c r="B217" s="404"/>
      <c r="C217" s="404"/>
      <c r="D217" s="404"/>
      <c r="E217" s="404"/>
      <c r="F217" s="404"/>
      <c r="G217" s="404"/>
      <c r="H217" s="404"/>
      <c r="I217" s="405"/>
    </row>
    <row r="218" spans="1:9" x14ac:dyDescent="0.2">
      <c r="A218" s="403"/>
      <c r="B218" s="404"/>
      <c r="C218" s="404"/>
      <c r="D218" s="404"/>
      <c r="E218" s="404"/>
      <c r="F218" s="404"/>
      <c r="G218" s="404"/>
      <c r="H218" s="404"/>
      <c r="I218" s="405"/>
    </row>
    <row r="219" spans="1:9" x14ac:dyDescent="0.2">
      <c r="A219" s="403"/>
      <c r="B219" s="404"/>
      <c r="C219" s="404"/>
      <c r="D219" s="404"/>
      <c r="E219" s="404"/>
      <c r="F219" s="404"/>
      <c r="G219" s="404"/>
      <c r="H219" s="404"/>
      <c r="I219" s="405"/>
    </row>
    <row r="220" spans="1:9" ht="13.5" thickBot="1" x14ac:dyDescent="0.25">
      <c r="A220" s="406"/>
      <c r="B220" s="407"/>
      <c r="C220" s="407"/>
      <c r="D220" s="407"/>
      <c r="E220" s="407"/>
      <c r="F220" s="407"/>
      <c r="G220" s="407"/>
      <c r="H220" s="407"/>
      <c r="I220" s="408"/>
    </row>
  </sheetData>
  <mergeCells count="5">
    <mergeCell ref="A1:I2"/>
    <mergeCell ref="A3:I55"/>
    <mergeCell ref="A56:I110"/>
    <mergeCell ref="A111:I165"/>
    <mergeCell ref="A166:I220"/>
  </mergeCells>
  <pageMargins left="0.25" right="0.25"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L220"/>
  <sheetViews>
    <sheetView showGridLines="0" view="pageLayout" zoomScale="75" zoomScaleNormal="100" zoomScalePageLayoutView="75" workbookViewId="0">
      <selection activeCell="J26" sqref="J26:L26"/>
    </sheetView>
  </sheetViews>
  <sheetFormatPr defaultColWidth="0" defaultRowHeight="12.75" customHeight="1" zeroHeight="1" x14ac:dyDescent="0.2"/>
  <cols>
    <col min="1" max="8" width="9.140625" style="82" customWidth="1"/>
    <col min="9" max="9" width="29.28515625" style="82" customWidth="1"/>
    <col min="10" max="10" width="1.42578125" style="82" customWidth="1"/>
    <col min="11" max="12" width="5.85546875" style="82" hidden="1" customWidth="1"/>
    <col min="13" max="16384" width="9.140625" style="82" hidden="1"/>
  </cols>
  <sheetData>
    <row r="1" spans="1:9" ht="12.75" customHeight="1" x14ac:dyDescent="0.2">
      <c r="A1" s="373" t="s">
        <v>58</v>
      </c>
      <c r="B1" s="374"/>
      <c r="C1" s="374"/>
      <c r="D1" s="374"/>
      <c r="E1" s="374"/>
      <c r="F1" s="374"/>
      <c r="G1" s="374"/>
      <c r="H1" s="374"/>
      <c r="I1" s="375"/>
    </row>
    <row r="2" spans="1:9" ht="13.5" customHeight="1" thickBot="1" x14ac:dyDescent="0.25">
      <c r="A2" s="376"/>
      <c r="B2" s="377"/>
      <c r="C2" s="377"/>
      <c r="D2" s="377"/>
      <c r="E2" s="377"/>
      <c r="F2" s="377"/>
      <c r="G2" s="377"/>
      <c r="H2" s="377"/>
      <c r="I2" s="378"/>
    </row>
    <row r="3" spans="1:9" ht="12.75" customHeight="1" x14ac:dyDescent="0.2">
      <c r="A3" s="379" t="s">
        <v>59</v>
      </c>
      <c r="B3" s="380"/>
      <c r="C3" s="380"/>
      <c r="D3" s="380"/>
      <c r="E3" s="380"/>
      <c r="F3" s="380"/>
      <c r="G3" s="380"/>
      <c r="H3" s="380"/>
      <c r="I3" s="381"/>
    </row>
    <row r="4" spans="1:9" ht="12.75" customHeight="1" x14ac:dyDescent="0.2">
      <c r="A4" s="382"/>
      <c r="B4" s="383"/>
      <c r="C4" s="383"/>
      <c r="D4" s="383"/>
      <c r="E4" s="383"/>
      <c r="F4" s="383"/>
      <c r="G4" s="383"/>
      <c r="H4" s="383"/>
      <c r="I4" s="384"/>
    </row>
    <row r="5" spans="1:9" ht="12.75" customHeight="1" x14ac:dyDescent="0.2">
      <c r="A5" s="382"/>
      <c r="B5" s="383"/>
      <c r="C5" s="383"/>
      <c r="D5" s="383"/>
      <c r="E5" s="383"/>
      <c r="F5" s="383"/>
      <c r="G5" s="383"/>
      <c r="H5" s="383"/>
      <c r="I5" s="384"/>
    </row>
    <row r="6" spans="1:9" ht="12.75" customHeight="1" x14ac:dyDescent="0.2">
      <c r="A6" s="382"/>
      <c r="B6" s="383"/>
      <c r="C6" s="383"/>
      <c r="D6" s="383"/>
      <c r="E6" s="383"/>
      <c r="F6" s="383"/>
      <c r="G6" s="383"/>
      <c r="H6" s="383"/>
      <c r="I6" s="384"/>
    </row>
    <row r="7" spans="1:9" ht="12.75" customHeight="1" x14ac:dyDescent="0.2">
      <c r="A7" s="382"/>
      <c r="B7" s="383"/>
      <c r="C7" s="383"/>
      <c r="D7" s="383"/>
      <c r="E7" s="383"/>
      <c r="F7" s="383"/>
      <c r="G7" s="383"/>
      <c r="H7" s="383"/>
      <c r="I7" s="384"/>
    </row>
    <row r="8" spans="1:9" ht="12.75" customHeight="1" x14ac:dyDescent="0.2">
      <c r="A8" s="382"/>
      <c r="B8" s="383"/>
      <c r="C8" s="383"/>
      <c r="D8" s="383"/>
      <c r="E8" s="383"/>
      <c r="F8" s="383"/>
      <c r="G8" s="383"/>
      <c r="H8" s="383"/>
      <c r="I8" s="384"/>
    </row>
    <row r="9" spans="1:9" ht="12.75" customHeight="1" x14ac:dyDescent="0.2">
      <c r="A9" s="382"/>
      <c r="B9" s="383"/>
      <c r="C9" s="383"/>
      <c r="D9" s="383"/>
      <c r="E9" s="383"/>
      <c r="F9" s="383"/>
      <c r="G9" s="383"/>
      <c r="H9" s="383"/>
      <c r="I9" s="384"/>
    </row>
    <row r="10" spans="1:9" ht="12.75" customHeight="1" x14ac:dyDescent="0.2">
      <c r="A10" s="382"/>
      <c r="B10" s="383"/>
      <c r="C10" s="383"/>
      <c r="D10" s="383"/>
      <c r="E10" s="383"/>
      <c r="F10" s="383"/>
      <c r="G10" s="383"/>
      <c r="H10" s="383"/>
      <c r="I10" s="384"/>
    </row>
    <row r="11" spans="1:9" ht="12.75" customHeight="1" x14ac:dyDescent="0.2">
      <c r="A11" s="382"/>
      <c r="B11" s="383"/>
      <c r="C11" s="383"/>
      <c r="D11" s="383"/>
      <c r="E11" s="383"/>
      <c r="F11" s="383"/>
      <c r="G11" s="383"/>
      <c r="H11" s="383"/>
      <c r="I11" s="384"/>
    </row>
    <row r="12" spans="1:9" ht="12.75" customHeight="1" x14ac:dyDescent="0.2">
      <c r="A12" s="382"/>
      <c r="B12" s="383"/>
      <c r="C12" s="383"/>
      <c r="D12" s="383"/>
      <c r="E12" s="383"/>
      <c r="F12" s="383"/>
      <c r="G12" s="383"/>
      <c r="H12" s="383"/>
      <c r="I12" s="384"/>
    </row>
    <row r="13" spans="1:9" ht="12.75" customHeight="1" x14ac:dyDescent="0.2">
      <c r="A13" s="382"/>
      <c r="B13" s="383"/>
      <c r="C13" s="383"/>
      <c r="D13" s="383"/>
      <c r="E13" s="383"/>
      <c r="F13" s="383"/>
      <c r="G13" s="383"/>
      <c r="H13" s="383"/>
      <c r="I13" s="384"/>
    </row>
    <row r="14" spans="1:9" ht="12.75" customHeight="1" x14ac:dyDescent="0.2">
      <c r="A14" s="382"/>
      <c r="B14" s="383"/>
      <c r="C14" s="383"/>
      <c r="D14" s="383"/>
      <c r="E14" s="383"/>
      <c r="F14" s="383"/>
      <c r="G14" s="383"/>
      <c r="H14" s="383"/>
      <c r="I14" s="384"/>
    </row>
    <row r="15" spans="1:9" ht="12.75" customHeight="1" x14ac:dyDescent="0.2">
      <c r="A15" s="382"/>
      <c r="B15" s="383"/>
      <c r="C15" s="383"/>
      <c r="D15" s="383"/>
      <c r="E15" s="383"/>
      <c r="F15" s="383"/>
      <c r="G15" s="383"/>
      <c r="H15" s="383"/>
      <c r="I15" s="384"/>
    </row>
    <row r="16" spans="1:9" ht="12.75" customHeight="1" x14ac:dyDescent="0.2">
      <c r="A16" s="382"/>
      <c r="B16" s="383"/>
      <c r="C16" s="383"/>
      <c r="D16" s="383"/>
      <c r="E16" s="383"/>
      <c r="F16" s="383"/>
      <c r="G16" s="383"/>
      <c r="H16" s="383"/>
      <c r="I16" s="384"/>
    </row>
    <row r="17" spans="1:9" ht="12.75" customHeight="1" x14ac:dyDescent="0.2">
      <c r="A17" s="382"/>
      <c r="B17" s="383"/>
      <c r="C17" s="383"/>
      <c r="D17" s="383"/>
      <c r="E17" s="383"/>
      <c r="F17" s="383"/>
      <c r="G17" s="383"/>
      <c r="H17" s="383"/>
      <c r="I17" s="384"/>
    </row>
    <row r="18" spans="1:9" ht="12.75" customHeight="1" x14ac:dyDescent="0.2">
      <c r="A18" s="382"/>
      <c r="B18" s="383"/>
      <c r="C18" s="383"/>
      <c r="D18" s="383"/>
      <c r="E18" s="383"/>
      <c r="F18" s="383"/>
      <c r="G18" s="383"/>
      <c r="H18" s="383"/>
      <c r="I18" s="384"/>
    </row>
    <row r="19" spans="1:9" ht="12.75" customHeight="1" x14ac:dyDescent="0.2">
      <c r="A19" s="382"/>
      <c r="B19" s="383"/>
      <c r="C19" s="383"/>
      <c r="D19" s="383"/>
      <c r="E19" s="383"/>
      <c r="F19" s="383"/>
      <c r="G19" s="383"/>
      <c r="H19" s="383"/>
      <c r="I19" s="384"/>
    </row>
    <row r="20" spans="1:9" ht="12.75" customHeight="1" x14ac:dyDescent="0.2">
      <c r="A20" s="382"/>
      <c r="B20" s="383"/>
      <c r="C20" s="383"/>
      <c r="D20" s="383"/>
      <c r="E20" s="383"/>
      <c r="F20" s="383"/>
      <c r="G20" s="383"/>
      <c r="H20" s="383"/>
      <c r="I20" s="384"/>
    </row>
    <row r="21" spans="1:9" ht="12.75" customHeight="1" x14ac:dyDescent="0.2">
      <c r="A21" s="382"/>
      <c r="B21" s="383"/>
      <c r="C21" s="383"/>
      <c r="D21" s="383"/>
      <c r="E21" s="383"/>
      <c r="F21" s="383"/>
      <c r="G21" s="383"/>
      <c r="H21" s="383"/>
      <c r="I21" s="384"/>
    </row>
    <row r="22" spans="1:9" ht="12.75" customHeight="1" x14ac:dyDescent="0.2">
      <c r="A22" s="382"/>
      <c r="B22" s="383"/>
      <c r="C22" s="383"/>
      <c r="D22" s="383"/>
      <c r="E22" s="383"/>
      <c r="F22" s="383"/>
      <c r="G22" s="383"/>
      <c r="H22" s="383"/>
      <c r="I22" s="384"/>
    </row>
    <row r="23" spans="1:9" ht="12.75" customHeight="1" x14ac:dyDescent="0.2">
      <c r="A23" s="382"/>
      <c r="B23" s="383"/>
      <c r="C23" s="383"/>
      <c r="D23" s="383"/>
      <c r="E23" s="383"/>
      <c r="F23" s="383"/>
      <c r="G23" s="383"/>
      <c r="H23" s="383"/>
      <c r="I23" s="384"/>
    </row>
    <row r="24" spans="1:9" ht="12.75" customHeight="1" x14ac:dyDescent="0.2">
      <c r="A24" s="382"/>
      <c r="B24" s="383"/>
      <c r="C24" s="383"/>
      <c r="D24" s="383"/>
      <c r="E24" s="383"/>
      <c r="F24" s="383"/>
      <c r="G24" s="383"/>
      <c r="H24" s="383"/>
      <c r="I24" s="384"/>
    </row>
    <row r="25" spans="1:9" ht="12.75" customHeight="1" x14ac:dyDescent="0.2">
      <c r="A25" s="382"/>
      <c r="B25" s="383"/>
      <c r="C25" s="383"/>
      <c r="D25" s="383"/>
      <c r="E25" s="383"/>
      <c r="F25" s="383"/>
      <c r="G25" s="383"/>
      <c r="H25" s="383"/>
      <c r="I25" s="384"/>
    </row>
    <row r="26" spans="1:9" ht="12.75" customHeight="1" x14ac:dyDescent="0.2">
      <c r="A26" s="382"/>
      <c r="B26" s="383"/>
      <c r="C26" s="383"/>
      <c r="D26" s="383"/>
      <c r="E26" s="383"/>
      <c r="F26" s="383"/>
      <c r="G26" s="383"/>
      <c r="H26" s="383"/>
      <c r="I26" s="384"/>
    </row>
    <row r="27" spans="1:9" ht="12.75" customHeight="1" x14ac:dyDescent="0.2">
      <c r="A27" s="382"/>
      <c r="B27" s="383"/>
      <c r="C27" s="383"/>
      <c r="D27" s="383"/>
      <c r="E27" s="383"/>
      <c r="F27" s="383"/>
      <c r="G27" s="383"/>
      <c r="H27" s="383"/>
      <c r="I27" s="384"/>
    </row>
    <row r="28" spans="1:9" ht="12.75" customHeight="1" x14ac:dyDescent="0.2">
      <c r="A28" s="382"/>
      <c r="B28" s="383"/>
      <c r="C28" s="383"/>
      <c r="D28" s="383"/>
      <c r="E28" s="383"/>
      <c r="F28" s="383"/>
      <c r="G28" s="383"/>
      <c r="H28" s="383"/>
      <c r="I28" s="384"/>
    </row>
    <row r="29" spans="1:9" ht="12.75" customHeight="1" x14ac:dyDescent="0.2">
      <c r="A29" s="382"/>
      <c r="B29" s="383"/>
      <c r="C29" s="383"/>
      <c r="D29" s="383"/>
      <c r="E29" s="383"/>
      <c r="F29" s="383"/>
      <c r="G29" s="383"/>
      <c r="H29" s="383"/>
      <c r="I29" s="384"/>
    </row>
    <row r="30" spans="1:9" ht="12.75" customHeight="1" x14ac:dyDescent="0.2">
      <c r="A30" s="382"/>
      <c r="B30" s="383"/>
      <c r="C30" s="383"/>
      <c r="D30" s="383"/>
      <c r="E30" s="383"/>
      <c r="F30" s="383"/>
      <c r="G30" s="383"/>
      <c r="H30" s="383"/>
      <c r="I30" s="384"/>
    </row>
    <row r="31" spans="1:9" ht="12.75" customHeight="1" x14ac:dyDescent="0.2">
      <c r="A31" s="382"/>
      <c r="B31" s="383"/>
      <c r="C31" s="383"/>
      <c r="D31" s="383"/>
      <c r="E31" s="383"/>
      <c r="F31" s="383"/>
      <c r="G31" s="383"/>
      <c r="H31" s="383"/>
      <c r="I31" s="384"/>
    </row>
    <row r="32" spans="1:9" ht="12.75" customHeight="1" x14ac:dyDescent="0.2">
      <c r="A32" s="382"/>
      <c r="B32" s="383"/>
      <c r="C32" s="383"/>
      <c r="D32" s="383"/>
      <c r="E32" s="383"/>
      <c r="F32" s="383"/>
      <c r="G32" s="383"/>
      <c r="H32" s="383"/>
      <c r="I32" s="384"/>
    </row>
    <row r="33" spans="1:9" ht="12.75" customHeight="1" x14ac:dyDescent="0.2">
      <c r="A33" s="382"/>
      <c r="B33" s="383"/>
      <c r="C33" s="383"/>
      <c r="D33" s="383"/>
      <c r="E33" s="383"/>
      <c r="F33" s="383"/>
      <c r="G33" s="383"/>
      <c r="H33" s="383"/>
      <c r="I33" s="384"/>
    </row>
    <row r="34" spans="1:9" ht="12.75" customHeight="1" x14ac:dyDescent="0.2">
      <c r="A34" s="382"/>
      <c r="B34" s="383"/>
      <c r="C34" s="383"/>
      <c r="D34" s="383"/>
      <c r="E34" s="383"/>
      <c r="F34" s="383"/>
      <c r="G34" s="383"/>
      <c r="H34" s="383"/>
      <c r="I34" s="384"/>
    </row>
    <row r="35" spans="1:9" ht="12.75" customHeight="1" x14ac:dyDescent="0.2">
      <c r="A35" s="382"/>
      <c r="B35" s="383"/>
      <c r="C35" s="383"/>
      <c r="D35" s="383"/>
      <c r="E35" s="383"/>
      <c r="F35" s="383"/>
      <c r="G35" s="383"/>
      <c r="H35" s="383"/>
      <c r="I35" s="384"/>
    </row>
    <row r="36" spans="1:9" ht="12.75" customHeight="1" x14ac:dyDescent="0.2">
      <c r="A36" s="382"/>
      <c r="B36" s="383"/>
      <c r="C36" s="383"/>
      <c r="D36" s="383"/>
      <c r="E36" s="383"/>
      <c r="F36" s="383"/>
      <c r="G36" s="383"/>
      <c r="H36" s="383"/>
      <c r="I36" s="384"/>
    </row>
    <row r="37" spans="1:9" ht="12.75" customHeight="1" x14ac:dyDescent="0.2">
      <c r="A37" s="382"/>
      <c r="B37" s="383"/>
      <c r="C37" s="383"/>
      <c r="D37" s="383"/>
      <c r="E37" s="383"/>
      <c r="F37" s="383"/>
      <c r="G37" s="383"/>
      <c r="H37" s="383"/>
      <c r="I37" s="384"/>
    </row>
    <row r="38" spans="1:9" ht="12.75" customHeight="1" x14ac:dyDescent="0.2">
      <c r="A38" s="382"/>
      <c r="B38" s="383"/>
      <c r="C38" s="383"/>
      <c r="D38" s="383"/>
      <c r="E38" s="383"/>
      <c r="F38" s="383"/>
      <c r="G38" s="383"/>
      <c r="H38" s="383"/>
      <c r="I38" s="384"/>
    </row>
    <row r="39" spans="1:9" ht="12.75" customHeight="1" x14ac:dyDescent="0.2">
      <c r="A39" s="382"/>
      <c r="B39" s="383"/>
      <c r="C39" s="383"/>
      <c r="D39" s="383"/>
      <c r="E39" s="383"/>
      <c r="F39" s="383"/>
      <c r="G39" s="383"/>
      <c r="H39" s="383"/>
      <c r="I39" s="384"/>
    </row>
    <row r="40" spans="1:9" ht="12.75" customHeight="1" x14ac:dyDescent="0.2">
      <c r="A40" s="382"/>
      <c r="B40" s="383"/>
      <c r="C40" s="383"/>
      <c r="D40" s="383"/>
      <c r="E40" s="383"/>
      <c r="F40" s="383"/>
      <c r="G40" s="383"/>
      <c r="H40" s="383"/>
      <c r="I40" s="384"/>
    </row>
    <row r="41" spans="1:9" ht="12.75" customHeight="1" x14ac:dyDescent="0.2">
      <c r="A41" s="382"/>
      <c r="B41" s="383"/>
      <c r="C41" s="383"/>
      <c r="D41" s="383"/>
      <c r="E41" s="383"/>
      <c r="F41" s="383"/>
      <c r="G41" s="383"/>
      <c r="H41" s="383"/>
      <c r="I41" s="384"/>
    </row>
    <row r="42" spans="1:9" ht="12.75" customHeight="1" x14ac:dyDescent="0.2">
      <c r="A42" s="382"/>
      <c r="B42" s="383"/>
      <c r="C42" s="383"/>
      <c r="D42" s="383"/>
      <c r="E42" s="383"/>
      <c r="F42" s="383"/>
      <c r="G42" s="383"/>
      <c r="H42" s="383"/>
      <c r="I42" s="384"/>
    </row>
    <row r="43" spans="1:9" ht="12.75" customHeight="1" x14ac:dyDescent="0.2">
      <c r="A43" s="382"/>
      <c r="B43" s="383"/>
      <c r="C43" s="383"/>
      <c r="D43" s="383"/>
      <c r="E43" s="383"/>
      <c r="F43" s="383"/>
      <c r="G43" s="383"/>
      <c r="H43" s="383"/>
      <c r="I43" s="384"/>
    </row>
    <row r="44" spans="1:9" ht="12.75" customHeight="1" x14ac:dyDescent="0.2">
      <c r="A44" s="382"/>
      <c r="B44" s="383"/>
      <c r="C44" s="383"/>
      <c r="D44" s="383"/>
      <c r="E44" s="383"/>
      <c r="F44" s="383"/>
      <c r="G44" s="383"/>
      <c r="H44" s="383"/>
      <c r="I44" s="384"/>
    </row>
    <row r="45" spans="1:9" ht="12.75" customHeight="1" x14ac:dyDescent="0.2">
      <c r="A45" s="382"/>
      <c r="B45" s="383"/>
      <c r="C45" s="383"/>
      <c r="D45" s="383"/>
      <c r="E45" s="383"/>
      <c r="F45" s="383"/>
      <c r="G45" s="383"/>
      <c r="H45" s="383"/>
      <c r="I45" s="384"/>
    </row>
    <row r="46" spans="1:9" ht="12.75" customHeight="1" x14ac:dyDescent="0.2">
      <c r="A46" s="382"/>
      <c r="B46" s="383"/>
      <c r="C46" s="383"/>
      <c r="D46" s="383"/>
      <c r="E46" s="383"/>
      <c r="F46" s="383"/>
      <c r="G46" s="383"/>
      <c r="H46" s="383"/>
      <c r="I46" s="384"/>
    </row>
    <row r="47" spans="1:9" ht="12.75" customHeight="1" x14ac:dyDescent="0.2">
      <c r="A47" s="382"/>
      <c r="B47" s="383"/>
      <c r="C47" s="383"/>
      <c r="D47" s="383"/>
      <c r="E47" s="383"/>
      <c r="F47" s="383"/>
      <c r="G47" s="383"/>
      <c r="H47" s="383"/>
      <c r="I47" s="384"/>
    </row>
    <row r="48" spans="1:9" ht="12.75" customHeight="1" x14ac:dyDescent="0.2">
      <c r="A48" s="382"/>
      <c r="B48" s="383"/>
      <c r="C48" s="383"/>
      <c r="D48" s="383"/>
      <c r="E48" s="383"/>
      <c r="F48" s="383"/>
      <c r="G48" s="383"/>
      <c r="H48" s="383"/>
      <c r="I48" s="384"/>
    </row>
    <row r="49" spans="1:9" ht="12.75" customHeight="1" x14ac:dyDescent="0.2">
      <c r="A49" s="382"/>
      <c r="B49" s="383"/>
      <c r="C49" s="383"/>
      <c r="D49" s="383"/>
      <c r="E49" s="383"/>
      <c r="F49" s="383"/>
      <c r="G49" s="383"/>
      <c r="H49" s="383"/>
      <c r="I49" s="384"/>
    </row>
    <row r="50" spans="1:9" ht="12.75" customHeight="1" x14ac:dyDescent="0.2">
      <c r="A50" s="382"/>
      <c r="B50" s="383"/>
      <c r="C50" s="383"/>
      <c r="D50" s="383"/>
      <c r="E50" s="383"/>
      <c r="F50" s="383"/>
      <c r="G50" s="383"/>
      <c r="H50" s="383"/>
      <c r="I50" s="384"/>
    </row>
    <row r="51" spans="1:9" ht="12.75" customHeight="1" x14ac:dyDescent="0.2">
      <c r="A51" s="382"/>
      <c r="B51" s="383"/>
      <c r="C51" s="383"/>
      <c r="D51" s="383"/>
      <c r="E51" s="383"/>
      <c r="F51" s="383"/>
      <c r="G51" s="383"/>
      <c r="H51" s="383"/>
      <c r="I51" s="384"/>
    </row>
    <row r="52" spans="1:9" ht="12.75" customHeight="1" x14ac:dyDescent="0.2">
      <c r="A52" s="382"/>
      <c r="B52" s="383"/>
      <c r="C52" s="383"/>
      <c r="D52" s="383"/>
      <c r="E52" s="383"/>
      <c r="F52" s="383"/>
      <c r="G52" s="383"/>
      <c r="H52" s="383"/>
      <c r="I52" s="384"/>
    </row>
    <row r="53" spans="1:9" ht="12.75" customHeight="1" x14ac:dyDescent="0.2">
      <c r="A53" s="382"/>
      <c r="B53" s="383"/>
      <c r="C53" s="383"/>
      <c r="D53" s="383"/>
      <c r="E53" s="383"/>
      <c r="F53" s="383"/>
      <c r="G53" s="383"/>
      <c r="H53" s="383"/>
      <c r="I53" s="384"/>
    </row>
    <row r="54" spans="1:9" ht="12.75" customHeight="1" x14ac:dyDescent="0.2">
      <c r="A54" s="382"/>
      <c r="B54" s="383"/>
      <c r="C54" s="383"/>
      <c r="D54" s="383"/>
      <c r="E54" s="383"/>
      <c r="F54" s="383"/>
      <c r="G54" s="383"/>
      <c r="H54" s="383"/>
      <c r="I54" s="384"/>
    </row>
    <row r="55" spans="1:9" ht="13.5" customHeight="1" thickBot="1" x14ac:dyDescent="0.25">
      <c r="A55" s="385"/>
      <c r="B55" s="386"/>
      <c r="C55" s="386"/>
      <c r="D55" s="386"/>
      <c r="E55" s="386"/>
      <c r="F55" s="386"/>
      <c r="G55" s="386"/>
      <c r="H55" s="386"/>
      <c r="I55" s="387"/>
    </row>
    <row r="56" spans="1:9" x14ac:dyDescent="0.2">
      <c r="A56" s="379" t="s">
        <v>60</v>
      </c>
      <c r="B56" s="388"/>
      <c r="C56" s="388"/>
      <c r="D56" s="388"/>
      <c r="E56" s="388"/>
      <c r="F56" s="388"/>
      <c r="G56" s="388"/>
      <c r="H56" s="388"/>
      <c r="I56" s="389"/>
    </row>
    <row r="57" spans="1:9" x14ac:dyDescent="0.2">
      <c r="A57" s="390"/>
      <c r="B57" s="391"/>
      <c r="C57" s="391"/>
      <c r="D57" s="391"/>
      <c r="E57" s="391"/>
      <c r="F57" s="391"/>
      <c r="G57" s="391"/>
      <c r="H57" s="391"/>
      <c r="I57" s="392"/>
    </row>
    <row r="58" spans="1:9" x14ac:dyDescent="0.2">
      <c r="A58" s="390"/>
      <c r="B58" s="391"/>
      <c r="C58" s="391"/>
      <c r="D58" s="391"/>
      <c r="E58" s="391"/>
      <c r="F58" s="391"/>
      <c r="G58" s="391"/>
      <c r="H58" s="391"/>
      <c r="I58" s="392"/>
    </row>
    <row r="59" spans="1:9" x14ac:dyDescent="0.2">
      <c r="A59" s="390"/>
      <c r="B59" s="391"/>
      <c r="C59" s="391"/>
      <c r="D59" s="391"/>
      <c r="E59" s="391"/>
      <c r="F59" s="391"/>
      <c r="G59" s="391"/>
      <c r="H59" s="391"/>
      <c r="I59" s="392"/>
    </row>
    <row r="60" spans="1:9" x14ac:dyDescent="0.2">
      <c r="A60" s="390"/>
      <c r="B60" s="391"/>
      <c r="C60" s="391"/>
      <c r="D60" s="391"/>
      <c r="E60" s="391"/>
      <c r="F60" s="391"/>
      <c r="G60" s="391"/>
      <c r="H60" s="391"/>
      <c r="I60" s="392"/>
    </row>
    <row r="61" spans="1:9" x14ac:dyDescent="0.2">
      <c r="A61" s="390"/>
      <c r="B61" s="391"/>
      <c r="C61" s="391"/>
      <c r="D61" s="391"/>
      <c r="E61" s="391"/>
      <c r="F61" s="391"/>
      <c r="G61" s="391"/>
      <c r="H61" s="391"/>
      <c r="I61" s="392"/>
    </row>
    <row r="62" spans="1:9" x14ac:dyDescent="0.2">
      <c r="A62" s="390"/>
      <c r="B62" s="391"/>
      <c r="C62" s="391"/>
      <c r="D62" s="391"/>
      <c r="E62" s="391"/>
      <c r="F62" s="391"/>
      <c r="G62" s="391"/>
      <c r="H62" s="391"/>
      <c r="I62" s="392"/>
    </row>
    <row r="63" spans="1:9" x14ac:dyDescent="0.2">
      <c r="A63" s="390"/>
      <c r="B63" s="391"/>
      <c r="C63" s="391"/>
      <c r="D63" s="391"/>
      <c r="E63" s="391"/>
      <c r="F63" s="391"/>
      <c r="G63" s="391"/>
      <c r="H63" s="391"/>
      <c r="I63" s="392"/>
    </row>
    <row r="64" spans="1:9" x14ac:dyDescent="0.2">
      <c r="A64" s="390"/>
      <c r="B64" s="391"/>
      <c r="C64" s="391"/>
      <c r="D64" s="391"/>
      <c r="E64" s="391"/>
      <c r="F64" s="391"/>
      <c r="G64" s="391"/>
      <c r="H64" s="391"/>
      <c r="I64" s="392"/>
    </row>
    <row r="65" spans="1:9" x14ac:dyDescent="0.2">
      <c r="A65" s="390"/>
      <c r="B65" s="391"/>
      <c r="C65" s="391"/>
      <c r="D65" s="391"/>
      <c r="E65" s="391"/>
      <c r="F65" s="391"/>
      <c r="G65" s="391"/>
      <c r="H65" s="391"/>
      <c r="I65" s="392"/>
    </row>
    <row r="66" spans="1:9" x14ac:dyDescent="0.2">
      <c r="A66" s="390"/>
      <c r="B66" s="391"/>
      <c r="C66" s="391"/>
      <c r="D66" s="391"/>
      <c r="E66" s="391"/>
      <c r="F66" s="391"/>
      <c r="G66" s="391"/>
      <c r="H66" s="391"/>
      <c r="I66" s="392"/>
    </row>
    <row r="67" spans="1:9" x14ac:dyDescent="0.2">
      <c r="A67" s="390"/>
      <c r="B67" s="391"/>
      <c r="C67" s="391"/>
      <c r="D67" s="391"/>
      <c r="E67" s="391"/>
      <c r="F67" s="391"/>
      <c r="G67" s="391"/>
      <c r="H67" s="391"/>
      <c r="I67" s="392"/>
    </row>
    <row r="68" spans="1:9" x14ac:dyDescent="0.2">
      <c r="A68" s="390"/>
      <c r="B68" s="391"/>
      <c r="C68" s="391"/>
      <c r="D68" s="391"/>
      <c r="E68" s="391"/>
      <c r="F68" s="391"/>
      <c r="G68" s="391"/>
      <c r="H68" s="391"/>
      <c r="I68" s="392"/>
    </row>
    <row r="69" spans="1:9" x14ac:dyDescent="0.2">
      <c r="A69" s="390"/>
      <c r="B69" s="391"/>
      <c r="C69" s="391"/>
      <c r="D69" s="391"/>
      <c r="E69" s="391"/>
      <c r="F69" s="391"/>
      <c r="G69" s="391"/>
      <c r="H69" s="391"/>
      <c r="I69" s="392"/>
    </row>
    <row r="70" spans="1:9" x14ac:dyDescent="0.2">
      <c r="A70" s="390"/>
      <c r="B70" s="391"/>
      <c r="C70" s="391"/>
      <c r="D70" s="391"/>
      <c r="E70" s="391"/>
      <c r="F70" s="391"/>
      <c r="G70" s="391"/>
      <c r="H70" s="391"/>
      <c r="I70" s="392"/>
    </row>
    <row r="71" spans="1:9" x14ac:dyDescent="0.2">
      <c r="A71" s="390"/>
      <c r="B71" s="391"/>
      <c r="C71" s="391"/>
      <c r="D71" s="391"/>
      <c r="E71" s="391"/>
      <c r="F71" s="391"/>
      <c r="G71" s="391"/>
      <c r="H71" s="391"/>
      <c r="I71" s="392"/>
    </row>
    <row r="72" spans="1:9" x14ac:dyDescent="0.2">
      <c r="A72" s="390"/>
      <c r="B72" s="391"/>
      <c r="C72" s="391"/>
      <c r="D72" s="391"/>
      <c r="E72" s="391"/>
      <c r="F72" s="391"/>
      <c r="G72" s="391"/>
      <c r="H72" s="391"/>
      <c r="I72" s="392"/>
    </row>
    <row r="73" spans="1:9" x14ac:dyDescent="0.2">
      <c r="A73" s="390"/>
      <c r="B73" s="391"/>
      <c r="C73" s="391"/>
      <c r="D73" s="391"/>
      <c r="E73" s="391"/>
      <c r="F73" s="391"/>
      <c r="G73" s="391"/>
      <c r="H73" s="391"/>
      <c r="I73" s="392"/>
    </row>
    <row r="74" spans="1:9" x14ac:dyDescent="0.2">
      <c r="A74" s="390"/>
      <c r="B74" s="391"/>
      <c r="C74" s="391"/>
      <c r="D74" s="391"/>
      <c r="E74" s="391"/>
      <c r="F74" s="391"/>
      <c r="G74" s="391"/>
      <c r="H74" s="391"/>
      <c r="I74" s="392"/>
    </row>
    <row r="75" spans="1:9" x14ac:dyDescent="0.2">
      <c r="A75" s="390"/>
      <c r="B75" s="391"/>
      <c r="C75" s="391"/>
      <c r="D75" s="391"/>
      <c r="E75" s="391"/>
      <c r="F75" s="391"/>
      <c r="G75" s="391"/>
      <c r="H75" s="391"/>
      <c r="I75" s="392"/>
    </row>
    <row r="76" spans="1:9" x14ac:dyDescent="0.2">
      <c r="A76" s="390"/>
      <c r="B76" s="391"/>
      <c r="C76" s="391"/>
      <c r="D76" s="391"/>
      <c r="E76" s="391"/>
      <c r="F76" s="391"/>
      <c r="G76" s="391"/>
      <c r="H76" s="391"/>
      <c r="I76" s="392"/>
    </row>
    <row r="77" spans="1:9" x14ac:dyDescent="0.2">
      <c r="A77" s="390"/>
      <c r="B77" s="391"/>
      <c r="C77" s="391"/>
      <c r="D77" s="391"/>
      <c r="E77" s="391"/>
      <c r="F77" s="391"/>
      <c r="G77" s="391"/>
      <c r="H77" s="391"/>
      <c r="I77" s="392"/>
    </row>
    <row r="78" spans="1:9" x14ac:dyDescent="0.2">
      <c r="A78" s="390"/>
      <c r="B78" s="391"/>
      <c r="C78" s="391"/>
      <c r="D78" s="391"/>
      <c r="E78" s="391"/>
      <c r="F78" s="391"/>
      <c r="G78" s="391"/>
      <c r="H78" s="391"/>
      <c r="I78" s="392"/>
    </row>
    <row r="79" spans="1:9" x14ac:dyDescent="0.2">
      <c r="A79" s="390"/>
      <c r="B79" s="391"/>
      <c r="C79" s="391"/>
      <c r="D79" s="391"/>
      <c r="E79" s="391"/>
      <c r="F79" s="391"/>
      <c r="G79" s="391"/>
      <c r="H79" s="391"/>
      <c r="I79" s="392"/>
    </row>
    <row r="80" spans="1:9" x14ac:dyDescent="0.2">
      <c r="A80" s="390"/>
      <c r="B80" s="391"/>
      <c r="C80" s="391"/>
      <c r="D80" s="391"/>
      <c r="E80" s="391"/>
      <c r="F80" s="391"/>
      <c r="G80" s="391"/>
      <c r="H80" s="391"/>
      <c r="I80" s="392"/>
    </row>
    <row r="81" spans="1:9" x14ac:dyDescent="0.2">
      <c r="A81" s="390"/>
      <c r="B81" s="391"/>
      <c r="C81" s="391"/>
      <c r="D81" s="391"/>
      <c r="E81" s="391"/>
      <c r="F81" s="391"/>
      <c r="G81" s="391"/>
      <c r="H81" s="391"/>
      <c r="I81" s="392"/>
    </row>
    <row r="82" spans="1:9" x14ac:dyDescent="0.2">
      <c r="A82" s="390"/>
      <c r="B82" s="391"/>
      <c r="C82" s="391"/>
      <c r="D82" s="391"/>
      <c r="E82" s="391"/>
      <c r="F82" s="391"/>
      <c r="G82" s="391"/>
      <c r="H82" s="391"/>
      <c r="I82" s="392"/>
    </row>
    <row r="83" spans="1:9" x14ac:dyDescent="0.2">
      <c r="A83" s="390"/>
      <c r="B83" s="391"/>
      <c r="C83" s="391"/>
      <c r="D83" s="391"/>
      <c r="E83" s="391"/>
      <c r="F83" s="391"/>
      <c r="G83" s="391"/>
      <c r="H83" s="391"/>
      <c r="I83" s="392"/>
    </row>
    <row r="84" spans="1:9" x14ac:dyDescent="0.2">
      <c r="A84" s="390"/>
      <c r="B84" s="391"/>
      <c r="C84" s="391"/>
      <c r="D84" s="391"/>
      <c r="E84" s="391"/>
      <c r="F84" s="391"/>
      <c r="G84" s="391"/>
      <c r="H84" s="391"/>
      <c r="I84" s="392"/>
    </row>
    <row r="85" spans="1:9" x14ac:dyDescent="0.2">
      <c r="A85" s="390"/>
      <c r="B85" s="391"/>
      <c r="C85" s="391"/>
      <c r="D85" s="391"/>
      <c r="E85" s="391"/>
      <c r="F85" s="391"/>
      <c r="G85" s="391"/>
      <c r="H85" s="391"/>
      <c r="I85" s="392"/>
    </row>
    <row r="86" spans="1:9" x14ac:dyDescent="0.2">
      <c r="A86" s="390"/>
      <c r="B86" s="391"/>
      <c r="C86" s="391"/>
      <c r="D86" s="391"/>
      <c r="E86" s="391"/>
      <c r="F86" s="391"/>
      <c r="G86" s="391"/>
      <c r="H86" s="391"/>
      <c r="I86" s="392"/>
    </row>
    <row r="87" spans="1:9" x14ac:dyDescent="0.2">
      <c r="A87" s="390"/>
      <c r="B87" s="391"/>
      <c r="C87" s="391"/>
      <c r="D87" s="391"/>
      <c r="E87" s="391"/>
      <c r="F87" s="391"/>
      <c r="G87" s="391"/>
      <c r="H87" s="391"/>
      <c r="I87" s="392"/>
    </row>
    <row r="88" spans="1:9" x14ac:dyDescent="0.2">
      <c r="A88" s="390"/>
      <c r="B88" s="391"/>
      <c r="C88" s="391"/>
      <c r="D88" s="391"/>
      <c r="E88" s="391"/>
      <c r="F88" s="391"/>
      <c r="G88" s="391"/>
      <c r="H88" s="391"/>
      <c r="I88" s="392"/>
    </row>
    <row r="89" spans="1:9" x14ac:dyDescent="0.2">
      <c r="A89" s="390"/>
      <c r="B89" s="391"/>
      <c r="C89" s="391"/>
      <c r="D89" s="391"/>
      <c r="E89" s="391"/>
      <c r="F89" s="391"/>
      <c r="G89" s="391"/>
      <c r="H89" s="391"/>
      <c r="I89" s="392"/>
    </row>
    <row r="90" spans="1:9" x14ac:dyDescent="0.2">
      <c r="A90" s="390"/>
      <c r="B90" s="391"/>
      <c r="C90" s="391"/>
      <c r="D90" s="391"/>
      <c r="E90" s="391"/>
      <c r="F90" s="391"/>
      <c r="G90" s="391"/>
      <c r="H90" s="391"/>
      <c r="I90" s="392"/>
    </row>
    <row r="91" spans="1:9" x14ac:dyDescent="0.2">
      <c r="A91" s="390"/>
      <c r="B91" s="391"/>
      <c r="C91" s="391"/>
      <c r="D91" s="391"/>
      <c r="E91" s="391"/>
      <c r="F91" s="391"/>
      <c r="G91" s="391"/>
      <c r="H91" s="391"/>
      <c r="I91" s="392"/>
    </row>
    <row r="92" spans="1:9" x14ac:dyDescent="0.2">
      <c r="A92" s="390"/>
      <c r="B92" s="391"/>
      <c r="C92" s="391"/>
      <c r="D92" s="391"/>
      <c r="E92" s="391"/>
      <c r="F92" s="391"/>
      <c r="G92" s="391"/>
      <c r="H92" s="391"/>
      <c r="I92" s="392"/>
    </row>
    <row r="93" spans="1:9" x14ac:dyDescent="0.2">
      <c r="A93" s="390"/>
      <c r="B93" s="391"/>
      <c r="C93" s="391"/>
      <c r="D93" s="391"/>
      <c r="E93" s="391"/>
      <c r="F93" s="391"/>
      <c r="G93" s="391"/>
      <c r="H93" s="391"/>
      <c r="I93" s="392"/>
    </row>
    <row r="94" spans="1:9" x14ac:dyDescent="0.2">
      <c r="A94" s="390"/>
      <c r="B94" s="391"/>
      <c r="C94" s="391"/>
      <c r="D94" s="391"/>
      <c r="E94" s="391"/>
      <c r="F94" s="391"/>
      <c r="G94" s="391"/>
      <c r="H94" s="391"/>
      <c r="I94" s="392"/>
    </row>
    <row r="95" spans="1:9" x14ac:dyDescent="0.2">
      <c r="A95" s="390"/>
      <c r="B95" s="391"/>
      <c r="C95" s="391"/>
      <c r="D95" s="391"/>
      <c r="E95" s="391"/>
      <c r="F95" s="391"/>
      <c r="G95" s="391"/>
      <c r="H95" s="391"/>
      <c r="I95" s="392"/>
    </row>
    <row r="96" spans="1:9" x14ac:dyDescent="0.2">
      <c r="A96" s="390"/>
      <c r="B96" s="391"/>
      <c r="C96" s="391"/>
      <c r="D96" s="391"/>
      <c r="E96" s="391"/>
      <c r="F96" s="391"/>
      <c r="G96" s="391"/>
      <c r="H96" s="391"/>
      <c r="I96" s="392"/>
    </row>
    <row r="97" spans="1:9" x14ac:dyDescent="0.2">
      <c r="A97" s="390"/>
      <c r="B97" s="391"/>
      <c r="C97" s="391"/>
      <c r="D97" s="391"/>
      <c r="E97" s="391"/>
      <c r="F97" s="391"/>
      <c r="G97" s="391"/>
      <c r="H97" s="391"/>
      <c r="I97" s="392"/>
    </row>
    <row r="98" spans="1:9" x14ac:dyDescent="0.2">
      <c r="A98" s="390"/>
      <c r="B98" s="391"/>
      <c r="C98" s="391"/>
      <c r="D98" s="391"/>
      <c r="E98" s="391"/>
      <c r="F98" s="391"/>
      <c r="G98" s="391"/>
      <c r="H98" s="391"/>
      <c r="I98" s="392"/>
    </row>
    <row r="99" spans="1:9" x14ac:dyDescent="0.2">
      <c r="A99" s="390"/>
      <c r="B99" s="391"/>
      <c r="C99" s="391"/>
      <c r="D99" s="391"/>
      <c r="E99" s="391"/>
      <c r="F99" s="391"/>
      <c r="G99" s="391"/>
      <c r="H99" s="391"/>
      <c r="I99" s="392"/>
    </row>
    <row r="100" spans="1:9" x14ac:dyDescent="0.2">
      <c r="A100" s="390"/>
      <c r="B100" s="391"/>
      <c r="C100" s="391"/>
      <c r="D100" s="391"/>
      <c r="E100" s="391"/>
      <c r="F100" s="391"/>
      <c r="G100" s="391"/>
      <c r="H100" s="391"/>
      <c r="I100" s="392"/>
    </row>
    <row r="101" spans="1:9" x14ac:dyDescent="0.2">
      <c r="A101" s="390"/>
      <c r="B101" s="391"/>
      <c r="C101" s="391"/>
      <c r="D101" s="391"/>
      <c r="E101" s="391"/>
      <c r="F101" s="391"/>
      <c r="G101" s="391"/>
      <c r="H101" s="391"/>
      <c r="I101" s="392"/>
    </row>
    <row r="102" spans="1:9" x14ac:dyDescent="0.2">
      <c r="A102" s="390"/>
      <c r="B102" s="391"/>
      <c r="C102" s="391"/>
      <c r="D102" s="391"/>
      <c r="E102" s="391"/>
      <c r="F102" s="391"/>
      <c r="G102" s="391"/>
      <c r="H102" s="391"/>
      <c r="I102" s="392"/>
    </row>
    <row r="103" spans="1:9" x14ac:dyDescent="0.2">
      <c r="A103" s="390"/>
      <c r="B103" s="391"/>
      <c r="C103" s="391"/>
      <c r="D103" s="391"/>
      <c r="E103" s="391"/>
      <c r="F103" s="391"/>
      <c r="G103" s="391"/>
      <c r="H103" s="391"/>
      <c r="I103" s="392"/>
    </row>
    <row r="104" spans="1:9" x14ac:dyDescent="0.2">
      <c r="A104" s="390"/>
      <c r="B104" s="391"/>
      <c r="C104" s="391"/>
      <c r="D104" s="391"/>
      <c r="E104" s="391"/>
      <c r="F104" s="391"/>
      <c r="G104" s="391"/>
      <c r="H104" s="391"/>
      <c r="I104" s="392"/>
    </row>
    <row r="105" spans="1:9" x14ac:dyDescent="0.2">
      <c r="A105" s="390"/>
      <c r="B105" s="391"/>
      <c r="C105" s="391"/>
      <c r="D105" s="391"/>
      <c r="E105" s="391"/>
      <c r="F105" s="391"/>
      <c r="G105" s="391"/>
      <c r="H105" s="391"/>
      <c r="I105" s="392"/>
    </row>
    <row r="106" spans="1:9" x14ac:dyDescent="0.2">
      <c r="A106" s="390"/>
      <c r="B106" s="391"/>
      <c r="C106" s="391"/>
      <c r="D106" s="391"/>
      <c r="E106" s="391"/>
      <c r="F106" s="391"/>
      <c r="G106" s="391"/>
      <c r="H106" s="391"/>
      <c r="I106" s="392"/>
    </row>
    <row r="107" spans="1:9" x14ac:dyDescent="0.2">
      <c r="A107" s="390"/>
      <c r="B107" s="391"/>
      <c r="C107" s="391"/>
      <c r="D107" s="391"/>
      <c r="E107" s="391"/>
      <c r="F107" s="391"/>
      <c r="G107" s="391"/>
      <c r="H107" s="391"/>
      <c r="I107" s="392"/>
    </row>
    <row r="108" spans="1:9" x14ac:dyDescent="0.2">
      <c r="A108" s="390"/>
      <c r="B108" s="391"/>
      <c r="C108" s="391"/>
      <c r="D108" s="391"/>
      <c r="E108" s="391"/>
      <c r="F108" s="391"/>
      <c r="G108" s="391"/>
      <c r="H108" s="391"/>
      <c r="I108" s="392"/>
    </row>
    <row r="109" spans="1:9" x14ac:dyDescent="0.2">
      <c r="A109" s="390"/>
      <c r="B109" s="391"/>
      <c r="C109" s="391"/>
      <c r="D109" s="391"/>
      <c r="E109" s="391"/>
      <c r="F109" s="391"/>
      <c r="G109" s="391"/>
      <c r="H109" s="391"/>
      <c r="I109" s="392"/>
    </row>
    <row r="110" spans="1:9" ht="13.5" thickBot="1" x14ac:dyDescent="0.25">
      <c r="A110" s="393"/>
      <c r="B110" s="394"/>
      <c r="C110" s="394"/>
      <c r="D110" s="394"/>
      <c r="E110" s="394"/>
      <c r="F110" s="394"/>
      <c r="G110" s="394"/>
      <c r="H110" s="394"/>
      <c r="I110" s="395"/>
    </row>
    <row r="111" spans="1:9" x14ac:dyDescent="0.2">
      <c r="A111" s="396" t="s">
        <v>61</v>
      </c>
      <c r="B111" s="397"/>
      <c r="C111" s="397"/>
      <c r="D111" s="397"/>
      <c r="E111" s="397"/>
      <c r="F111" s="397"/>
      <c r="G111" s="397"/>
      <c r="H111" s="397"/>
      <c r="I111" s="398"/>
    </row>
    <row r="112" spans="1:9" x14ac:dyDescent="0.2">
      <c r="A112" s="273"/>
      <c r="B112" s="399"/>
      <c r="C112" s="399"/>
      <c r="D112" s="399"/>
      <c r="E112" s="399"/>
      <c r="F112" s="399"/>
      <c r="G112" s="399"/>
      <c r="H112" s="399"/>
      <c r="I112" s="272"/>
    </row>
    <row r="113" spans="1:9" x14ac:dyDescent="0.2">
      <c r="A113" s="273"/>
      <c r="B113" s="399"/>
      <c r="C113" s="399"/>
      <c r="D113" s="399"/>
      <c r="E113" s="399"/>
      <c r="F113" s="399"/>
      <c r="G113" s="399"/>
      <c r="H113" s="399"/>
      <c r="I113" s="272"/>
    </row>
    <row r="114" spans="1:9" x14ac:dyDescent="0.2">
      <c r="A114" s="273"/>
      <c r="B114" s="399"/>
      <c r="C114" s="399"/>
      <c r="D114" s="399"/>
      <c r="E114" s="399"/>
      <c r="F114" s="399"/>
      <c r="G114" s="399"/>
      <c r="H114" s="399"/>
      <c r="I114" s="272"/>
    </row>
    <row r="115" spans="1:9" x14ac:dyDescent="0.2">
      <c r="A115" s="273"/>
      <c r="B115" s="399"/>
      <c r="C115" s="399"/>
      <c r="D115" s="399"/>
      <c r="E115" s="399"/>
      <c r="F115" s="399"/>
      <c r="G115" s="399"/>
      <c r="H115" s="399"/>
      <c r="I115" s="272"/>
    </row>
    <row r="116" spans="1:9" x14ac:dyDescent="0.2">
      <c r="A116" s="273"/>
      <c r="B116" s="399"/>
      <c r="C116" s="399"/>
      <c r="D116" s="399"/>
      <c r="E116" s="399"/>
      <c r="F116" s="399"/>
      <c r="G116" s="399"/>
      <c r="H116" s="399"/>
      <c r="I116" s="272"/>
    </row>
    <row r="117" spans="1:9" x14ac:dyDescent="0.2">
      <c r="A117" s="273"/>
      <c r="B117" s="399"/>
      <c r="C117" s="399"/>
      <c r="D117" s="399"/>
      <c r="E117" s="399"/>
      <c r="F117" s="399"/>
      <c r="G117" s="399"/>
      <c r="H117" s="399"/>
      <c r="I117" s="272"/>
    </row>
    <row r="118" spans="1:9" x14ac:dyDescent="0.2">
      <c r="A118" s="273"/>
      <c r="B118" s="399"/>
      <c r="C118" s="399"/>
      <c r="D118" s="399"/>
      <c r="E118" s="399"/>
      <c r="F118" s="399"/>
      <c r="G118" s="399"/>
      <c r="H118" s="399"/>
      <c r="I118" s="272"/>
    </row>
    <row r="119" spans="1:9" x14ac:dyDescent="0.2">
      <c r="A119" s="273"/>
      <c r="B119" s="399"/>
      <c r="C119" s="399"/>
      <c r="D119" s="399"/>
      <c r="E119" s="399"/>
      <c r="F119" s="399"/>
      <c r="G119" s="399"/>
      <c r="H119" s="399"/>
      <c r="I119" s="272"/>
    </row>
    <row r="120" spans="1:9" x14ac:dyDescent="0.2">
      <c r="A120" s="273"/>
      <c r="B120" s="399"/>
      <c r="C120" s="399"/>
      <c r="D120" s="399"/>
      <c r="E120" s="399"/>
      <c r="F120" s="399"/>
      <c r="G120" s="399"/>
      <c r="H120" s="399"/>
      <c r="I120" s="272"/>
    </row>
    <row r="121" spans="1:9" x14ac:dyDescent="0.2">
      <c r="A121" s="273"/>
      <c r="B121" s="399"/>
      <c r="C121" s="399"/>
      <c r="D121" s="399"/>
      <c r="E121" s="399"/>
      <c r="F121" s="399"/>
      <c r="G121" s="399"/>
      <c r="H121" s="399"/>
      <c r="I121" s="272"/>
    </row>
    <row r="122" spans="1:9" x14ac:dyDescent="0.2">
      <c r="A122" s="273"/>
      <c r="B122" s="399"/>
      <c r="C122" s="399"/>
      <c r="D122" s="399"/>
      <c r="E122" s="399"/>
      <c r="F122" s="399"/>
      <c r="G122" s="399"/>
      <c r="H122" s="399"/>
      <c r="I122" s="272"/>
    </row>
    <row r="123" spans="1:9" x14ac:dyDescent="0.2">
      <c r="A123" s="273"/>
      <c r="B123" s="399"/>
      <c r="C123" s="399"/>
      <c r="D123" s="399"/>
      <c r="E123" s="399"/>
      <c r="F123" s="399"/>
      <c r="G123" s="399"/>
      <c r="H123" s="399"/>
      <c r="I123" s="272"/>
    </row>
    <row r="124" spans="1:9" x14ac:dyDescent="0.2">
      <c r="A124" s="273"/>
      <c r="B124" s="399"/>
      <c r="C124" s="399"/>
      <c r="D124" s="399"/>
      <c r="E124" s="399"/>
      <c r="F124" s="399"/>
      <c r="G124" s="399"/>
      <c r="H124" s="399"/>
      <c r="I124" s="272"/>
    </row>
    <row r="125" spans="1:9" x14ac:dyDescent="0.2">
      <c r="A125" s="273"/>
      <c r="B125" s="399"/>
      <c r="C125" s="399"/>
      <c r="D125" s="399"/>
      <c r="E125" s="399"/>
      <c r="F125" s="399"/>
      <c r="G125" s="399"/>
      <c r="H125" s="399"/>
      <c r="I125" s="272"/>
    </row>
    <row r="126" spans="1:9" x14ac:dyDescent="0.2">
      <c r="A126" s="273"/>
      <c r="B126" s="399"/>
      <c r="C126" s="399"/>
      <c r="D126" s="399"/>
      <c r="E126" s="399"/>
      <c r="F126" s="399"/>
      <c r="G126" s="399"/>
      <c r="H126" s="399"/>
      <c r="I126" s="272"/>
    </row>
    <row r="127" spans="1:9" x14ac:dyDescent="0.2">
      <c r="A127" s="273"/>
      <c r="B127" s="399"/>
      <c r="C127" s="399"/>
      <c r="D127" s="399"/>
      <c r="E127" s="399"/>
      <c r="F127" s="399"/>
      <c r="G127" s="399"/>
      <c r="H127" s="399"/>
      <c r="I127" s="272"/>
    </row>
    <row r="128" spans="1:9" x14ac:dyDescent="0.2">
      <c r="A128" s="273"/>
      <c r="B128" s="399"/>
      <c r="C128" s="399"/>
      <c r="D128" s="399"/>
      <c r="E128" s="399"/>
      <c r="F128" s="399"/>
      <c r="G128" s="399"/>
      <c r="H128" s="399"/>
      <c r="I128" s="272"/>
    </row>
    <row r="129" spans="1:9" x14ac:dyDescent="0.2">
      <c r="A129" s="273"/>
      <c r="B129" s="399"/>
      <c r="C129" s="399"/>
      <c r="D129" s="399"/>
      <c r="E129" s="399"/>
      <c r="F129" s="399"/>
      <c r="G129" s="399"/>
      <c r="H129" s="399"/>
      <c r="I129" s="272"/>
    </row>
    <row r="130" spans="1:9" x14ac:dyDescent="0.2">
      <c r="A130" s="273"/>
      <c r="B130" s="399"/>
      <c r="C130" s="399"/>
      <c r="D130" s="399"/>
      <c r="E130" s="399"/>
      <c r="F130" s="399"/>
      <c r="G130" s="399"/>
      <c r="H130" s="399"/>
      <c r="I130" s="272"/>
    </row>
    <row r="131" spans="1:9" x14ac:dyDescent="0.2">
      <c r="A131" s="273"/>
      <c r="B131" s="399"/>
      <c r="C131" s="399"/>
      <c r="D131" s="399"/>
      <c r="E131" s="399"/>
      <c r="F131" s="399"/>
      <c r="G131" s="399"/>
      <c r="H131" s="399"/>
      <c r="I131" s="272"/>
    </row>
    <row r="132" spans="1:9" x14ac:dyDescent="0.2">
      <c r="A132" s="273"/>
      <c r="B132" s="399"/>
      <c r="C132" s="399"/>
      <c r="D132" s="399"/>
      <c r="E132" s="399"/>
      <c r="F132" s="399"/>
      <c r="G132" s="399"/>
      <c r="H132" s="399"/>
      <c r="I132" s="272"/>
    </row>
    <row r="133" spans="1:9" x14ac:dyDescent="0.2">
      <c r="A133" s="273"/>
      <c r="B133" s="399"/>
      <c r="C133" s="399"/>
      <c r="D133" s="399"/>
      <c r="E133" s="399"/>
      <c r="F133" s="399"/>
      <c r="G133" s="399"/>
      <c r="H133" s="399"/>
      <c r="I133" s="272"/>
    </row>
    <row r="134" spans="1:9" x14ac:dyDescent="0.2">
      <c r="A134" s="273"/>
      <c r="B134" s="399"/>
      <c r="C134" s="399"/>
      <c r="D134" s="399"/>
      <c r="E134" s="399"/>
      <c r="F134" s="399"/>
      <c r="G134" s="399"/>
      <c r="H134" s="399"/>
      <c r="I134" s="272"/>
    </row>
    <row r="135" spans="1:9" x14ac:dyDescent="0.2">
      <c r="A135" s="273"/>
      <c r="B135" s="399"/>
      <c r="C135" s="399"/>
      <c r="D135" s="399"/>
      <c r="E135" s="399"/>
      <c r="F135" s="399"/>
      <c r="G135" s="399"/>
      <c r="H135" s="399"/>
      <c r="I135" s="272"/>
    </row>
    <row r="136" spans="1:9" x14ac:dyDescent="0.2">
      <c r="A136" s="273"/>
      <c r="B136" s="399"/>
      <c r="C136" s="399"/>
      <c r="D136" s="399"/>
      <c r="E136" s="399"/>
      <c r="F136" s="399"/>
      <c r="G136" s="399"/>
      <c r="H136" s="399"/>
      <c r="I136" s="272"/>
    </row>
    <row r="137" spans="1:9" x14ac:dyDescent="0.2">
      <c r="A137" s="273"/>
      <c r="B137" s="399"/>
      <c r="C137" s="399"/>
      <c r="D137" s="399"/>
      <c r="E137" s="399"/>
      <c r="F137" s="399"/>
      <c r="G137" s="399"/>
      <c r="H137" s="399"/>
      <c r="I137" s="272"/>
    </row>
    <row r="138" spans="1:9" x14ac:dyDescent="0.2">
      <c r="A138" s="273"/>
      <c r="B138" s="399"/>
      <c r="C138" s="399"/>
      <c r="D138" s="399"/>
      <c r="E138" s="399"/>
      <c r="F138" s="399"/>
      <c r="G138" s="399"/>
      <c r="H138" s="399"/>
      <c r="I138" s="272"/>
    </row>
    <row r="139" spans="1:9" x14ac:dyDescent="0.2">
      <c r="A139" s="273"/>
      <c r="B139" s="399"/>
      <c r="C139" s="399"/>
      <c r="D139" s="399"/>
      <c r="E139" s="399"/>
      <c r="F139" s="399"/>
      <c r="G139" s="399"/>
      <c r="H139" s="399"/>
      <c r="I139" s="272"/>
    </row>
    <row r="140" spans="1:9" x14ac:dyDescent="0.2">
      <c r="A140" s="273"/>
      <c r="B140" s="399"/>
      <c r="C140" s="399"/>
      <c r="D140" s="399"/>
      <c r="E140" s="399"/>
      <c r="F140" s="399"/>
      <c r="G140" s="399"/>
      <c r="H140" s="399"/>
      <c r="I140" s="272"/>
    </row>
    <row r="141" spans="1:9" x14ac:dyDescent="0.2">
      <c r="A141" s="273"/>
      <c r="B141" s="399"/>
      <c r="C141" s="399"/>
      <c r="D141" s="399"/>
      <c r="E141" s="399"/>
      <c r="F141" s="399"/>
      <c r="G141" s="399"/>
      <c r="H141" s="399"/>
      <c r="I141" s="272"/>
    </row>
    <row r="142" spans="1:9" x14ac:dyDescent="0.2">
      <c r="A142" s="273"/>
      <c r="B142" s="399"/>
      <c r="C142" s="399"/>
      <c r="D142" s="399"/>
      <c r="E142" s="399"/>
      <c r="F142" s="399"/>
      <c r="G142" s="399"/>
      <c r="H142" s="399"/>
      <c r="I142" s="272"/>
    </row>
    <row r="143" spans="1:9" x14ac:dyDescent="0.2">
      <c r="A143" s="273"/>
      <c r="B143" s="399"/>
      <c r="C143" s="399"/>
      <c r="D143" s="399"/>
      <c r="E143" s="399"/>
      <c r="F143" s="399"/>
      <c r="G143" s="399"/>
      <c r="H143" s="399"/>
      <c r="I143" s="272"/>
    </row>
    <row r="144" spans="1:9" x14ac:dyDescent="0.2">
      <c r="A144" s="273"/>
      <c r="B144" s="399"/>
      <c r="C144" s="399"/>
      <c r="D144" s="399"/>
      <c r="E144" s="399"/>
      <c r="F144" s="399"/>
      <c r="G144" s="399"/>
      <c r="H144" s="399"/>
      <c r="I144" s="272"/>
    </row>
    <row r="145" spans="1:9" x14ac:dyDescent="0.2">
      <c r="A145" s="273"/>
      <c r="B145" s="399"/>
      <c r="C145" s="399"/>
      <c r="D145" s="399"/>
      <c r="E145" s="399"/>
      <c r="F145" s="399"/>
      <c r="G145" s="399"/>
      <c r="H145" s="399"/>
      <c r="I145" s="272"/>
    </row>
    <row r="146" spans="1:9" x14ac:dyDescent="0.2">
      <c r="A146" s="273"/>
      <c r="B146" s="399"/>
      <c r="C146" s="399"/>
      <c r="D146" s="399"/>
      <c r="E146" s="399"/>
      <c r="F146" s="399"/>
      <c r="G146" s="399"/>
      <c r="H146" s="399"/>
      <c r="I146" s="272"/>
    </row>
    <row r="147" spans="1:9" x14ac:dyDescent="0.2">
      <c r="A147" s="273"/>
      <c r="B147" s="399"/>
      <c r="C147" s="399"/>
      <c r="D147" s="399"/>
      <c r="E147" s="399"/>
      <c r="F147" s="399"/>
      <c r="G147" s="399"/>
      <c r="H147" s="399"/>
      <c r="I147" s="272"/>
    </row>
    <row r="148" spans="1:9" x14ac:dyDescent="0.2">
      <c r="A148" s="273"/>
      <c r="B148" s="399"/>
      <c r="C148" s="399"/>
      <c r="D148" s="399"/>
      <c r="E148" s="399"/>
      <c r="F148" s="399"/>
      <c r="G148" s="399"/>
      <c r="H148" s="399"/>
      <c r="I148" s="272"/>
    </row>
    <row r="149" spans="1:9" x14ac:dyDescent="0.2">
      <c r="A149" s="273"/>
      <c r="B149" s="399"/>
      <c r="C149" s="399"/>
      <c r="D149" s="399"/>
      <c r="E149" s="399"/>
      <c r="F149" s="399"/>
      <c r="G149" s="399"/>
      <c r="H149" s="399"/>
      <c r="I149" s="272"/>
    </row>
    <row r="150" spans="1:9" x14ac:dyDescent="0.2">
      <c r="A150" s="273"/>
      <c r="B150" s="399"/>
      <c r="C150" s="399"/>
      <c r="D150" s="399"/>
      <c r="E150" s="399"/>
      <c r="F150" s="399"/>
      <c r="G150" s="399"/>
      <c r="H150" s="399"/>
      <c r="I150" s="272"/>
    </row>
    <row r="151" spans="1:9" x14ac:dyDescent="0.2">
      <c r="A151" s="273"/>
      <c r="B151" s="399"/>
      <c r="C151" s="399"/>
      <c r="D151" s="399"/>
      <c r="E151" s="399"/>
      <c r="F151" s="399"/>
      <c r="G151" s="399"/>
      <c r="H151" s="399"/>
      <c r="I151" s="272"/>
    </row>
    <row r="152" spans="1:9" x14ac:dyDescent="0.2">
      <c r="A152" s="273"/>
      <c r="B152" s="399"/>
      <c r="C152" s="399"/>
      <c r="D152" s="399"/>
      <c r="E152" s="399"/>
      <c r="F152" s="399"/>
      <c r="G152" s="399"/>
      <c r="H152" s="399"/>
      <c r="I152" s="272"/>
    </row>
    <row r="153" spans="1:9" x14ac:dyDescent="0.2">
      <c r="A153" s="273"/>
      <c r="B153" s="399"/>
      <c r="C153" s="399"/>
      <c r="D153" s="399"/>
      <c r="E153" s="399"/>
      <c r="F153" s="399"/>
      <c r="G153" s="399"/>
      <c r="H153" s="399"/>
      <c r="I153" s="272"/>
    </row>
    <row r="154" spans="1:9" x14ac:dyDescent="0.2">
      <c r="A154" s="273"/>
      <c r="B154" s="399"/>
      <c r="C154" s="399"/>
      <c r="D154" s="399"/>
      <c r="E154" s="399"/>
      <c r="F154" s="399"/>
      <c r="G154" s="399"/>
      <c r="H154" s="399"/>
      <c r="I154" s="272"/>
    </row>
    <row r="155" spans="1:9" x14ac:dyDescent="0.2">
      <c r="A155" s="273"/>
      <c r="B155" s="399"/>
      <c r="C155" s="399"/>
      <c r="D155" s="399"/>
      <c r="E155" s="399"/>
      <c r="F155" s="399"/>
      <c r="G155" s="399"/>
      <c r="H155" s="399"/>
      <c r="I155" s="272"/>
    </row>
    <row r="156" spans="1:9" x14ac:dyDescent="0.2">
      <c r="A156" s="273"/>
      <c r="B156" s="399"/>
      <c r="C156" s="399"/>
      <c r="D156" s="399"/>
      <c r="E156" s="399"/>
      <c r="F156" s="399"/>
      <c r="G156" s="399"/>
      <c r="H156" s="399"/>
      <c r="I156" s="272"/>
    </row>
    <row r="157" spans="1:9" x14ac:dyDescent="0.2">
      <c r="A157" s="273"/>
      <c r="B157" s="399"/>
      <c r="C157" s="399"/>
      <c r="D157" s="399"/>
      <c r="E157" s="399"/>
      <c r="F157" s="399"/>
      <c r="G157" s="399"/>
      <c r="H157" s="399"/>
      <c r="I157" s="272"/>
    </row>
    <row r="158" spans="1:9" x14ac:dyDescent="0.2">
      <c r="A158" s="273"/>
      <c r="B158" s="399"/>
      <c r="C158" s="399"/>
      <c r="D158" s="399"/>
      <c r="E158" s="399"/>
      <c r="F158" s="399"/>
      <c r="G158" s="399"/>
      <c r="H158" s="399"/>
      <c r="I158" s="272"/>
    </row>
    <row r="159" spans="1:9" x14ac:dyDescent="0.2">
      <c r="A159" s="273"/>
      <c r="B159" s="399"/>
      <c r="C159" s="399"/>
      <c r="D159" s="399"/>
      <c r="E159" s="399"/>
      <c r="F159" s="399"/>
      <c r="G159" s="399"/>
      <c r="H159" s="399"/>
      <c r="I159" s="272"/>
    </row>
    <row r="160" spans="1:9" x14ac:dyDescent="0.2">
      <c r="A160" s="273"/>
      <c r="B160" s="399"/>
      <c r="C160" s="399"/>
      <c r="D160" s="399"/>
      <c r="E160" s="399"/>
      <c r="F160" s="399"/>
      <c r="G160" s="399"/>
      <c r="H160" s="399"/>
      <c r="I160" s="272"/>
    </row>
    <row r="161" spans="1:9" x14ac:dyDescent="0.2">
      <c r="A161" s="273"/>
      <c r="B161" s="399"/>
      <c r="C161" s="399"/>
      <c r="D161" s="399"/>
      <c r="E161" s="399"/>
      <c r="F161" s="399"/>
      <c r="G161" s="399"/>
      <c r="H161" s="399"/>
      <c r="I161" s="272"/>
    </row>
    <row r="162" spans="1:9" x14ac:dyDescent="0.2">
      <c r="A162" s="273"/>
      <c r="B162" s="399"/>
      <c r="C162" s="399"/>
      <c r="D162" s="399"/>
      <c r="E162" s="399"/>
      <c r="F162" s="399"/>
      <c r="G162" s="399"/>
      <c r="H162" s="399"/>
      <c r="I162" s="272"/>
    </row>
    <row r="163" spans="1:9" x14ac:dyDescent="0.2">
      <c r="A163" s="273"/>
      <c r="B163" s="399"/>
      <c r="C163" s="399"/>
      <c r="D163" s="399"/>
      <c r="E163" s="399"/>
      <c r="F163" s="399"/>
      <c r="G163" s="399"/>
      <c r="H163" s="399"/>
      <c r="I163" s="272"/>
    </row>
    <row r="164" spans="1:9" x14ac:dyDescent="0.2">
      <c r="A164" s="273"/>
      <c r="B164" s="399"/>
      <c r="C164" s="399"/>
      <c r="D164" s="399"/>
      <c r="E164" s="399"/>
      <c r="F164" s="399"/>
      <c r="G164" s="399"/>
      <c r="H164" s="399"/>
      <c r="I164" s="272"/>
    </row>
    <row r="165" spans="1:9" ht="13.5" thickBot="1" x14ac:dyDescent="0.25">
      <c r="A165" s="274"/>
      <c r="B165" s="275"/>
      <c r="C165" s="275"/>
      <c r="D165" s="275"/>
      <c r="E165" s="275"/>
      <c r="F165" s="275"/>
      <c r="G165" s="275"/>
      <c r="H165" s="275"/>
      <c r="I165" s="276"/>
    </row>
    <row r="166" spans="1:9" x14ac:dyDescent="0.2">
      <c r="A166" s="400"/>
      <c r="B166" s="401"/>
      <c r="C166" s="401"/>
      <c r="D166" s="401"/>
      <c r="E166" s="401"/>
      <c r="F166" s="401"/>
      <c r="G166" s="401"/>
      <c r="H166" s="401"/>
      <c r="I166" s="402"/>
    </row>
    <row r="167" spans="1:9" x14ac:dyDescent="0.2">
      <c r="A167" s="403"/>
      <c r="B167" s="404"/>
      <c r="C167" s="404"/>
      <c r="D167" s="404"/>
      <c r="E167" s="404"/>
      <c r="F167" s="404"/>
      <c r="G167" s="404"/>
      <c r="H167" s="404"/>
      <c r="I167" s="405"/>
    </row>
    <row r="168" spans="1:9" x14ac:dyDescent="0.2">
      <c r="A168" s="403"/>
      <c r="B168" s="404"/>
      <c r="C168" s="404"/>
      <c r="D168" s="404"/>
      <c r="E168" s="404"/>
      <c r="F168" s="404"/>
      <c r="G168" s="404"/>
      <c r="H168" s="404"/>
      <c r="I168" s="405"/>
    </row>
    <row r="169" spans="1:9" x14ac:dyDescent="0.2">
      <c r="A169" s="403"/>
      <c r="B169" s="404"/>
      <c r="C169" s="404"/>
      <c r="D169" s="404"/>
      <c r="E169" s="404"/>
      <c r="F169" s="404"/>
      <c r="G169" s="404"/>
      <c r="H169" s="404"/>
      <c r="I169" s="405"/>
    </row>
    <row r="170" spans="1:9" x14ac:dyDescent="0.2">
      <c r="A170" s="403"/>
      <c r="B170" s="404"/>
      <c r="C170" s="404"/>
      <c r="D170" s="404"/>
      <c r="E170" s="404"/>
      <c r="F170" s="404"/>
      <c r="G170" s="404"/>
      <c r="H170" s="404"/>
      <c r="I170" s="405"/>
    </row>
    <row r="171" spans="1:9" x14ac:dyDescent="0.2">
      <c r="A171" s="403"/>
      <c r="B171" s="404"/>
      <c r="C171" s="404"/>
      <c r="D171" s="404"/>
      <c r="E171" s="404"/>
      <c r="F171" s="404"/>
      <c r="G171" s="404"/>
      <c r="H171" s="404"/>
      <c r="I171" s="405"/>
    </row>
    <row r="172" spans="1:9" x14ac:dyDescent="0.2">
      <c r="A172" s="403"/>
      <c r="B172" s="404"/>
      <c r="C172" s="404"/>
      <c r="D172" s="404"/>
      <c r="E172" s="404"/>
      <c r="F172" s="404"/>
      <c r="G172" s="404"/>
      <c r="H172" s="404"/>
      <c r="I172" s="405"/>
    </row>
    <row r="173" spans="1:9" x14ac:dyDescent="0.2">
      <c r="A173" s="403"/>
      <c r="B173" s="404"/>
      <c r="C173" s="404"/>
      <c r="D173" s="404"/>
      <c r="E173" s="404"/>
      <c r="F173" s="404"/>
      <c r="G173" s="404"/>
      <c r="H173" s="404"/>
      <c r="I173" s="405"/>
    </row>
    <row r="174" spans="1:9" x14ac:dyDescent="0.2">
      <c r="A174" s="403"/>
      <c r="B174" s="404"/>
      <c r="C174" s="404"/>
      <c r="D174" s="404"/>
      <c r="E174" s="404"/>
      <c r="F174" s="404"/>
      <c r="G174" s="404"/>
      <c r="H174" s="404"/>
      <c r="I174" s="405"/>
    </row>
    <row r="175" spans="1:9" x14ac:dyDescent="0.2">
      <c r="A175" s="403"/>
      <c r="B175" s="404"/>
      <c r="C175" s="404"/>
      <c r="D175" s="404"/>
      <c r="E175" s="404"/>
      <c r="F175" s="404"/>
      <c r="G175" s="404"/>
      <c r="H175" s="404"/>
      <c r="I175" s="405"/>
    </row>
    <row r="176" spans="1:9" x14ac:dyDescent="0.2">
      <c r="A176" s="403"/>
      <c r="B176" s="404"/>
      <c r="C176" s="404"/>
      <c r="D176" s="404"/>
      <c r="E176" s="404"/>
      <c r="F176" s="404"/>
      <c r="G176" s="404"/>
      <c r="H176" s="404"/>
      <c r="I176" s="405"/>
    </row>
    <row r="177" spans="1:9" x14ac:dyDescent="0.2">
      <c r="A177" s="403"/>
      <c r="B177" s="404"/>
      <c r="C177" s="404"/>
      <c r="D177" s="404"/>
      <c r="E177" s="404"/>
      <c r="F177" s="404"/>
      <c r="G177" s="404"/>
      <c r="H177" s="404"/>
      <c r="I177" s="405"/>
    </row>
    <row r="178" spans="1:9" x14ac:dyDescent="0.2">
      <c r="A178" s="403"/>
      <c r="B178" s="404"/>
      <c r="C178" s="404"/>
      <c r="D178" s="404"/>
      <c r="E178" s="404"/>
      <c r="F178" s="404"/>
      <c r="G178" s="404"/>
      <c r="H178" s="404"/>
      <c r="I178" s="405"/>
    </row>
    <row r="179" spans="1:9" x14ac:dyDescent="0.2">
      <c r="A179" s="403"/>
      <c r="B179" s="404"/>
      <c r="C179" s="404"/>
      <c r="D179" s="404"/>
      <c r="E179" s="404"/>
      <c r="F179" s="404"/>
      <c r="G179" s="404"/>
      <c r="H179" s="404"/>
      <c r="I179" s="405"/>
    </row>
    <row r="180" spans="1:9" x14ac:dyDescent="0.2">
      <c r="A180" s="403"/>
      <c r="B180" s="404"/>
      <c r="C180" s="404"/>
      <c r="D180" s="404"/>
      <c r="E180" s="404"/>
      <c r="F180" s="404"/>
      <c r="G180" s="404"/>
      <c r="H180" s="404"/>
      <c r="I180" s="405"/>
    </row>
    <row r="181" spans="1:9" x14ac:dyDescent="0.2">
      <c r="A181" s="403"/>
      <c r="B181" s="404"/>
      <c r="C181" s="404"/>
      <c r="D181" s="404"/>
      <c r="E181" s="404"/>
      <c r="F181" s="404"/>
      <c r="G181" s="404"/>
      <c r="H181" s="404"/>
      <c r="I181" s="405"/>
    </row>
    <row r="182" spans="1:9" x14ac:dyDescent="0.2">
      <c r="A182" s="403"/>
      <c r="B182" s="404"/>
      <c r="C182" s="404"/>
      <c r="D182" s="404"/>
      <c r="E182" s="404"/>
      <c r="F182" s="404"/>
      <c r="G182" s="404"/>
      <c r="H182" s="404"/>
      <c r="I182" s="405"/>
    </row>
    <row r="183" spans="1:9" x14ac:dyDescent="0.2">
      <c r="A183" s="403"/>
      <c r="B183" s="404"/>
      <c r="C183" s="404"/>
      <c r="D183" s="404"/>
      <c r="E183" s="404"/>
      <c r="F183" s="404"/>
      <c r="G183" s="404"/>
      <c r="H183" s="404"/>
      <c r="I183" s="405"/>
    </row>
    <row r="184" spans="1:9" x14ac:dyDescent="0.2">
      <c r="A184" s="403"/>
      <c r="B184" s="404"/>
      <c r="C184" s="404"/>
      <c r="D184" s="404"/>
      <c r="E184" s="404"/>
      <c r="F184" s="404"/>
      <c r="G184" s="404"/>
      <c r="H184" s="404"/>
      <c r="I184" s="405"/>
    </row>
    <row r="185" spans="1:9" x14ac:dyDescent="0.2">
      <c r="A185" s="403"/>
      <c r="B185" s="404"/>
      <c r="C185" s="404"/>
      <c r="D185" s="404"/>
      <c r="E185" s="404"/>
      <c r="F185" s="404"/>
      <c r="G185" s="404"/>
      <c r="H185" s="404"/>
      <c r="I185" s="405"/>
    </row>
    <row r="186" spans="1:9" x14ac:dyDescent="0.2">
      <c r="A186" s="403"/>
      <c r="B186" s="404"/>
      <c r="C186" s="404"/>
      <c r="D186" s="404"/>
      <c r="E186" s="404"/>
      <c r="F186" s="404"/>
      <c r="G186" s="404"/>
      <c r="H186" s="404"/>
      <c r="I186" s="405"/>
    </row>
    <row r="187" spans="1:9" x14ac:dyDescent="0.2">
      <c r="A187" s="403"/>
      <c r="B187" s="404"/>
      <c r="C187" s="404"/>
      <c r="D187" s="404"/>
      <c r="E187" s="404"/>
      <c r="F187" s="404"/>
      <c r="G187" s="404"/>
      <c r="H187" s="404"/>
      <c r="I187" s="405"/>
    </row>
    <row r="188" spans="1:9" x14ac:dyDescent="0.2">
      <c r="A188" s="403"/>
      <c r="B188" s="404"/>
      <c r="C188" s="404"/>
      <c r="D188" s="404"/>
      <c r="E188" s="404"/>
      <c r="F188" s="404"/>
      <c r="G188" s="404"/>
      <c r="H188" s="404"/>
      <c r="I188" s="405"/>
    </row>
    <row r="189" spans="1:9" x14ac:dyDescent="0.2">
      <c r="A189" s="403"/>
      <c r="B189" s="404"/>
      <c r="C189" s="404"/>
      <c r="D189" s="404"/>
      <c r="E189" s="404"/>
      <c r="F189" s="404"/>
      <c r="G189" s="404"/>
      <c r="H189" s="404"/>
      <c r="I189" s="405"/>
    </row>
    <row r="190" spans="1:9" x14ac:dyDescent="0.2">
      <c r="A190" s="403"/>
      <c r="B190" s="404"/>
      <c r="C190" s="404"/>
      <c r="D190" s="404"/>
      <c r="E190" s="404"/>
      <c r="F190" s="404"/>
      <c r="G190" s="404"/>
      <c r="H190" s="404"/>
      <c r="I190" s="405"/>
    </row>
    <row r="191" spans="1:9" x14ac:dyDescent="0.2">
      <c r="A191" s="403"/>
      <c r="B191" s="404"/>
      <c r="C191" s="404"/>
      <c r="D191" s="404"/>
      <c r="E191" s="404"/>
      <c r="F191" s="404"/>
      <c r="G191" s="404"/>
      <c r="H191" s="404"/>
      <c r="I191" s="405"/>
    </row>
    <row r="192" spans="1:9" x14ac:dyDescent="0.2">
      <c r="A192" s="403"/>
      <c r="B192" s="404"/>
      <c r="C192" s="404"/>
      <c r="D192" s="404"/>
      <c r="E192" s="404"/>
      <c r="F192" s="404"/>
      <c r="G192" s="404"/>
      <c r="H192" s="404"/>
      <c r="I192" s="405"/>
    </row>
    <row r="193" spans="1:9" x14ac:dyDescent="0.2">
      <c r="A193" s="403"/>
      <c r="B193" s="404"/>
      <c r="C193" s="404"/>
      <c r="D193" s="404"/>
      <c r="E193" s="404"/>
      <c r="F193" s="404"/>
      <c r="G193" s="404"/>
      <c r="H193" s="404"/>
      <c r="I193" s="405"/>
    </row>
    <row r="194" spans="1:9" x14ac:dyDescent="0.2">
      <c r="A194" s="403"/>
      <c r="B194" s="404"/>
      <c r="C194" s="404"/>
      <c r="D194" s="404"/>
      <c r="E194" s="404"/>
      <c r="F194" s="404"/>
      <c r="G194" s="404"/>
      <c r="H194" s="404"/>
      <c r="I194" s="405"/>
    </row>
    <row r="195" spans="1:9" x14ac:dyDescent="0.2">
      <c r="A195" s="403"/>
      <c r="B195" s="404"/>
      <c r="C195" s="404"/>
      <c r="D195" s="404"/>
      <c r="E195" s="404"/>
      <c r="F195" s="404"/>
      <c r="G195" s="404"/>
      <c r="H195" s="404"/>
      <c r="I195" s="405"/>
    </row>
    <row r="196" spans="1:9" x14ac:dyDescent="0.2">
      <c r="A196" s="403"/>
      <c r="B196" s="404"/>
      <c r="C196" s="404"/>
      <c r="D196" s="404"/>
      <c r="E196" s="404"/>
      <c r="F196" s="404"/>
      <c r="G196" s="404"/>
      <c r="H196" s="404"/>
      <c r="I196" s="405"/>
    </row>
    <row r="197" spans="1:9" x14ac:dyDescent="0.2">
      <c r="A197" s="403"/>
      <c r="B197" s="404"/>
      <c r="C197" s="404"/>
      <c r="D197" s="404"/>
      <c r="E197" s="404"/>
      <c r="F197" s="404"/>
      <c r="G197" s="404"/>
      <c r="H197" s="404"/>
      <c r="I197" s="405"/>
    </row>
    <row r="198" spans="1:9" x14ac:dyDescent="0.2">
      <c r="A198" s="403"/>
      <c r="B198" s="404"/>
      <c r="C198" s="404"/>
      <c r="D198" s="404"/>
      <c r="E198" s="404"/>
      <c r="F198" s="404"/>
      <c r="G198" s="404"/>
      <c r="H198" s="404"/>
      <c r="I198" s="405"/>
    </row>
    <row r="199" spans="1:9" x14ac:dyDescent="0.2">
      <c r="A199" s="403"/>
      <c r="B199" s="404"/>
      <c r="C199" s="404"/>
      <c r="D199" s="404"/>
      <c r="E199" s="404"/>
      <c r="F199" s="404"/>
      <c r="G199" s="404"/>
      <c r="H199" s="404"/>
      <c r="I199" s="405"/>
    </row>
    <row r="200" spans="1:9" x14ac:dyDescent="0.2">
      <c r="A200" s="403"/>
      <c r="B200" s="404"/>
      <c r="C200" s="404"/>
      <c r="D200" s="404"/>
      <c r="E200" s="404"/>
      <c r="F200" s="404"/>
      <c r="G200" s="404"/>
      <c r="H200" s="404"/>
      <c r="I200" s="405"/>
    </row>
    <row r="201" spans="1:9" x14ac:dyDescent="0.2">
      <c r="A201" s="403"/>
      <c r="B201" s="404"/>
      <c r="C201" s="404"/>
      <c r="D201" s="404"/>
      <c r="E201" s="404"/>
      <c r="F201" s="404"/>
      <c r="G201" s="404"/>
      <c r="H201" s="404"/>
      <c r="I201" s="405"/>
    </row>
    <row r="202" spans="1:9" x14ac:dyDescent="0.2">
      <c r="A202" s="403"/>
      <c r="B202" s="404"/>
      <c r="C202" s="404"/>
      <c r="D202" s="404"/>
      <c r="E202" s="404"/>
      <c r="F202" s="404"/>
      <c r="G202" s="404"/>
      <c r="H202" s="404"/>
      <c r="I202" s="405"/>
    </row>
    <row r="203" spans="1:9" x14ac:dyDescent="0.2">
      <c r="A203" s="403"/>
      <c r="B203" s="404"/>
      <c r="C203" s="404"/>
      <c r="D203" s="404"/>
      <c r="E203" s="404"/>
      <c r="F203" s="404"/>
      <c r="G203" s="404"/>
      <c r="H203" s="404"/>
      <c r="I203" s="405"/>
    </row>
    <row r="204" spans="1:9" x14ac:dyDescent="0.2">
      <c r="A204" s="403"/>
      <c r="B204" s="404"/>
      <c r="C204" s="404"/>
      <c r="D204" s="404"/>
      <c r="E204" s="404"/>
      <c r="F204" s="404"/>
      <c r="G204" s="404"/>
      <c r="H204" s="404"/>
      <c r="I204" s="405"/>
    </row>
    <row r="205" spans="1:9" x14ac:dyDescent="0.2">
      <c r="A205" s="403"/>
      <c r="B205" s="404"/>
      <c r="C205" s="404"/>
      <c r="D205" s="404"/>
      <c r="E205" s="404"/>
      <c r="F205" s="404"/>
      <c r="G205" s="404"/>
      <c r="H205" s="404"/>
      <c r="I205" s="405"/>
    </row>
    <row r="206" spans="1:9" x14ac:dyDescent="0.2">
      <c r="A206" s="403"/>
      <c r="B206" s="404"/>
      <c r="C206" s="404"/>
      <c r="D206" s="404"/>
      <c r="E206" s="404"/>
      <c r="F206" s="404"/>
      <c r="G206" s="404"/>
      <c r="H206" s="404"/>
      <c r="I206" s="405"/>
    </row>
    <row r="207" spans="1:9" x14ac:dyDescent="0.2">
      <c r="A207" s="403"/>
      <c r="B207" s="404"/>
      <c r="C207" s="404"/>
      <c r="D207" s="404"/>
      <c r="E207" s="404"/>
      <c r="F207" s="404"/>
      <c r="G207" s="404"/>
      <c r="H207" s="404"/>
      <c r="I207" s="405"/>
    </row>
    <row r="208" spans="1:9" x14ac:dyDescent="0.2">
      <c r="A208" s="403"/>
      <c r="B208" s="404"/>
      <c r="C208" s="404"/>
      <c r="D208" s="404"/>
      <c r="E208" s="404"/>
      <c r="F208" s="404"/>
      <c r="G208" s="404"/>
      <c r="H208" s="404"/>
      <c r="I208" s="405"/>
    </row>
    <row r="209" spans="1:9" x14ac:dyDescent="0.2">
      <c r="A209" s="403"/>
      <c r="B209" s="404"/>
      <c r="C209" s="404"/>
      <c r="D209" s="404"/>
      <c r="E209" s="404"/>
      <c r="F209" s="404"/>
      <c r="G209" s="404"/>
      <c r="H209" s="404"/>
      <c r="I209" s="405"/>
    </row>
    <row r="210" spans="1:9" x14ac:dyDescent="0.2">
      <c r="A210" s="403"/>
      <c r="B210" s="404"/>
      <c r="C210" s="404"/>
      <c r="D210" s="404"/>
      <c r="E210" s="404"/>
      <c r="F210" s="404"/>
      <c r="G210" s="404"/>
      <c r="H210" s="404"/>
      <c r="I210" s="405"/>
    </row>
    <row r="211" spans="1:9" x14ac:dyDescent="0.2">
      <c r="A211" s="403"/>
      <c r="B211" s="404"/>
      <c r="C211" s="404"/>
      <c r="D211" s="404"/>
      <c r="E211" s="404"/>
      <c r="F211" s="404"/>
      <c r="G211" s="404"/>
      <c r="H211" s="404"/>
      <c r="I211" s="405"/>
    </row>
    <row r="212" spans="1:9" x14ac:dyDescent="0.2">
      <c r="A212" s="403"/>
      <c r="B212" s="404"/>
      <c r="C212" s="404"/>
      <c r="D212" s="404"/>
      <c r="E212" s="404"/>
      <c r="F212" s="404"/>
      <c r="G212" s="404"/>
      <c r="H212" s="404"/>
      <c r="I212" s="405"/>
    </row>
    <row r="213" spans="1:9" x14ac:dyDescent="0.2">
      <c r="A213" s="403"/>
      <c r="B213" s="404"/>
      <c r="C213" s="404"/>
      <c r="D213" s="404"/>
      <c r="E213" s="404"/>
      <c r="F213" s="404"/>
      <c r="G213" s="404"/>
      <c r="H213" s="404"/>
      <c r="I213" s="405"/>
    </row>
    <row r="214" spans="1:9" x14ac:dyDescent="0.2">
      <c r="A214" s="403"/>
      <c r="B214" s="404"/>
      <c r="C214" s="404"/>
      <c r="D214" s="404"/>
      <c r="E214" s="404"/>
      <c r="F214" s="404"/>
      <c r="G214" s="404"/>
      <c r="H214" s="404"/>
      <c r="I214" s="405"/>
    </row>
    <row r="215" spans="1:9" x14ac:dyDescent="0.2">
      <c r="A215" s="403"/>
      <c r="B215" s="404"/>
      <c r="C215" s="404"/>
      <c r="D215" s="404"/>
      <c r="E215" s="404"/>
      <c r="F215" s="404"/>
      <c r="G215" s="404"/>
      <c r="H215" s="404"/>
      <c r="I215" s="405"/>
    </row>
    <row r="216" spans="1:9" x14ac:dyDescent="0.2">
      <c r="A216" s="403"/>
      <c r="B216" s="404"/>
      <c r="C216" s="404"/>
      <c r="D216" s="404"/>
      <c r="E216" s="404"/>
      <c r="F216" s="404"/>
      <c r="G216" s="404"/>
      <c r="H216" s="404"/>
      <c r="I216" s="405"/>
    </row>
    <row r="217" spans="1:9" x14ac:dyDescent="0.2">
      <c r="A217" s="403"/>
      <c r="B217" s="404"/>
      <c r="C217" s="404"/>
      <c r="D217" s="404"/>
      <c r="E217" s="404"/>
      <c r="F217" s="404"/>
      <c r="G217" s="404"/>
      <c r="H217" s="404"/>
      <c r="I217" s="405"/>
    </row>
    <row r="218" spans="1:9" x14ac:dyDescent="0.2">
      <c r="A218" s="403"/>
      <c r="B218" s="404"/>
      <c r="C218" s="404"/>
      <c r="D218" s="404"/>
      <c r="E218" s="404"/>
      <c r="F218" s="404"/>
      <c r="G218" s="404"/>
      <c r="H218" s="404"/>
      <c r="I218" s="405"/>
    </row>
    <row r="219" spans="1:9" x14ac:dyDescent="0.2">
      <c r="A219" s="403"/>
      <c r="B219" s="404"/>
      <c r="C219" s="404"/>
      <c r="D219" s="404"/>
      <c r="E219" s="404"/>
      <c r="F219" s="404"/>
      <c r="G219" s="404"/>
      <c r="H219" s="404"/>
      <c r="I219" s="405"/>
    </row>
    <row r="220" spans="1:9" ht="13.5" thickBot="1" x14ac:dyDescent="0.25">
      <c r="A220" s="406"/>
      <c r="B220" s="407"/>
      <c r="C220" s="407"/>
      <c r="D220" s="407"/>
      <c r="E220" s="407"/>
      <c r="F220" s="407"/>
      <c r="G220" s="407"/>
      <c r="H220" s="407"/>
      <c r="I220" s="408"/>
    </row>
  </sheetData>
  <mergeCells count="5">
    <mergeCell ref="A1:I2"/>
    <mergeCell ref="A3:I55"/>
    <mergeCell ref="A56:I110"/>
    <mergeCell ref="A111:I165"/>
    <mergeCell ref="A166:I220"/>
  </mergeCells>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60"/>
  <sheetViews>
    <sheetView showGridLines="0" view="pageLayout" zoomScale="75" zoomScaleNormal="100" zoomScalePageLayoutView="75" workbookViewId="0">
      <selection activeCell="E22" sqref="E21:E22"/>
    </sheetView>
  </sheetViews>
  <sheetFormatPr defaultColWidth="0" defaultRowHeight="12.75" zeroHeight="1" x14ac:dyDescent="0.2"/>
  <cols>
    <col min="1" max="1" width="6.85546875" customWidth="1"/>
    <col min="2" max="2" width="6.140625" customWidth="1"/>
    <col min="3" max="3" width="12.28515625" customWidth="1"/>
    <col min="4" max="4" width="12.140625" customWidth="1"/>
    <col min="5" max="5" width="53.7109375" customWidth="1"/>
    <col min="6" max="6" width="9.140625" customWidth="1"/>
    <col min="7" max="7" width="2.42578125" customWidth="1"/>
    <col min="8" max="11" width="9.140625" hidden="1" customWidth="1"/>
    <col min="12" max="16384" width="9.140625" hidden="1"/>
  </cols>
  <sheetData>
    <row r="1" spans="1:10" s="5" customFormat="1" ht="12.75" customHeight="1" x14ac:dyDescent="0.35">
      <c r="A1" s="56"/>
      <c r="B1" s="172" t="s">
        <v>131</v>
      </c>
      <c r="C1" s="173"/>
      <c r="D1" s="173"/>
      <c r="E1" s="173"/>
      <c r="F1" s="174"/>
      <c r="G1" s="75"/>
      <c r="H1" s="4"/>
      <c r="I1" s="4"/>
      <c r="J1" s="4"/>
    </row>
    <row r="2" spans="1:10" s="5" customFormat="1" ht="12.75" customHeight="1" x14ac:dyDescent="0.35">
      <c r="A2" s="56"/>
      <c r="B2" s="175"/>
      <c r="C2" s="176"/>
      <c r="D2" s="176"/>
      <c r="E2" s="176"/>
      <c r="F2" s="177"/>
      <c r="G2" s="75"/>
      <c r="H2" s="4"/>
      <c r="I2" s="4"/>
      <c r="J2" s="4"/>
    </row>
    <row r="3" spans="1:10" s="5" customFormat="1" ht="12.75" customHeight="1" x14ac:dyDescent="0.2">
      <c r="A3" s="56"/>
      <c r="B3" s="178" t="str">
        <f>E7</f>
        <v>Golf Course Name</v>
      </c>
      <c r="C3" s="179"/>
      <c r="D3" s="179"/>
      <c r="E3" s="179"/>
      <c r="F3" s="180"/>
      <c r="G3" s="76"/>
      <c r="H3" s="6"/>
      <c r="I3" s="6"/>
      <c r="J3" s="6"/>
    </row>
    <row r="4" spans="1:10" s="5" customFormat="1" ht="12.75" customHeight="1" thickBot="1" x14ac:dyDescent="0.25">
      <c r="A4" s="56"/>
      <c r="B4" s="181"/>
      <c r="C4" s="182"/>
      <c r="D4" s="182"/>
      <c r="E4" s="182"/>
      <c r="F4" s="183"/>
      <c r="G4" s="76"/>
      <c r="H4" s="6"/>
      <c r="I4" s="6"/>
      <c r="J4" s="6"/>
    </row>
    <row r="5" spans="1:10" s="15" customFormat="1" ht="9" customHeight="1" x14ac:dyDescent="0.2">
      <c r="A5" s="56"/>
      <c r="B5" s="57"/>
      <c r="C5" s="57"/>
      <c r="D5" s="57"/>
      <c r="E5" s="57"/>
      <c r="F5" s="57"/>
    </row>
    <row r="6" spans="1:10" s="47" customFormat="1" ht="20.25" x14ac:dyDescent="0.3">
      <c r="A6" s="56"/>
      <c r="B6" s="57"/>
      <c r="C6" s="171" t="s">
        <v>78</v>
      </c>
      <c r="D6" s="171"/>
      <c r="E6" s="171"/>
      <c r="F6" s="48"/>
      <c r="G6" s="49"/>
      <c r="H6" s="49"/>
      <c r="I6" s="49"/>
    </row>
    <row r="7" spans="1:10" s="47" customFormat="1" ht="18" x14ac:dyDescent="0.25">
      <c r="A7" s="73"/>
      <c r="B7" s="57"/>
      <c r="C7" s="167" t="s">
        <v>68</v>
      </c>
      <c r="D7" s="167"/>
      <c r="E7" s="13" t="s">
        <v>68</v>
      </c>
      <c r="F7" s="50"/>
      <c r="G7" s="51"/>
      <c r="H7" s="51"/>
      <c r="I7" s="51"/>
    </row>
    <row r="8" spans="1:10" s="47" customFormat="1" ht="18" x14ac:dyDescent="0.25">
      <c r="A8" s="73"/>
      <c r="B8" s="57"/>
      <c r="C8" s="158" t="s">
        <v>75</v>
      </c>
      <c r="D8" s="168"/>
      <c r="E8" s="13" t="s">
        <v>75</v>
      </c>
      <c r="F8" s="50"/>
      <c r="G8" s="51"/>
      <c r="H8" s="51"/>
      <c r="I8" s="51"/>
    </row>
    <row r="9" spans="1:10" s="47" customFormat="1" ht="18" x14ac:dyDescent="0.25">
      <c r="A9" s="73"/>
      <c r="B9" s="57"/>
      <c r="C9" s="167" t="s">
        <v>50</v>
      </c>
      <c r="D9" s="167"/>
      <c r="E9" s="13" t="s">
        <v>50</v>
      </c>
      <c r="F9" s="50"/>
      <c r="G9" s="51"/>
      <c r="H9" s="51"/>
      <c r="I9" s="51"/>
    </row>
    <row r="10" spans="1:10" s="47" customFormat="1" ht="18" x14ac:dyDescent="0.25">
      <c r="A10" s="73"/>
      <c r="B10" s="57"/>
      <c r="C10" s="167" t="s">
        <v>49</v>
      </c>
      <c r="D10" s="167"/>
      <c r="E10" s="13" t="s">
        <v>113</v>
      </c>
      <c r="F10" s="50"/>
      <c r="G10" s="51"/>
      <c r="H10" s="51"/>
      <c r="I10" s="51"/>
    </row>
    <row r="11" spans="1:10" s="47" customFormat="1" ht="18" x14ac:dyDescent="0.25">
      <c r="A11" s="73"/>
      <c r="B11" s="57"/>
      <c r="C11" s="167" t="s">
        <v>48</v>
      </c>
      <c r="D11" s="167"/>
      <c r="E11" s="13" t="s">
        <v>48</v>
      </c>
      <c r="F11" s="50"/>
      <c r="G11" s="51"/>
      <c r="H11" s="51"/>
      <c r="I11" s="51"/>
    </row>
    <row r="12" spans="1:10" s="47" customFormat="1" ht="18" x14ac:dyDescent="0.25">
      <c r="A12" s="73"/>
      <c r="B12" s="57"/>
      <c r="C12" s="167" t="s">
        <v>47</v>
      </c>
      <c r="D12" s="167"/>
      <c r="E12" s="13" t="s">
        <v>47</v>
      </c>
      <c r="F12" s="50"/>
      <c r="G12" s="51"/>
      <c r="H12" s="51"/>
      <c r="I12" s="51"/>
    </row>
    <row r="13" spans="1:10" s="15" customFormat="1" ht="18" customHeight="1" x14ac:dyDescent="0.2">
      <c r="A13" s="56"/>
      <c r="B13" s="58"/>
      <c r="C13" s="167" t="s">
        <v>46</v>
      </c>
      <c r="D13" s="167"/>
      <c r="E13" s="79" t="s">
        <v>46</v>
      </c>
      <c r="F13" s="62"/>
      <c r="G13" s="63"/>
      <c r="H13" s="63"/>
      <c r="I13" s="63"/>
    </row>
    <row r="14" spans="1:10" s="47" customFormat="1" ht="9" customHeight="1" x14ac:dyDescent="0.3">
      <c r="A14" s="56"/>
      <c r="B14" s="57"/>
      <c r="C14" s="59"/>
      <c r="D14" s="60"/>
      <c r="E14" s="61"/>
      <c r="F14" s="52"/>
      <c r="G14" s="49"/>
      <c r="H14" s="49"/>
      <c r="I14" s="49"/>
    </row>
    <row r="15" spans="1:10" s="47" customFormat="1" ht="20.25" x14ac:dyDescent="0.25">
      <c r="A15" s="73"/>
      <c r="B15" s="57"/>
      <c r="C15" s="155" t="s">
        <v>79</v>
      </c>
      <c r="D15" s="156"/>
      <c r="E15" s="157"/>
      <c r="F15" s="50"/>
      <c r="G15" s="51"/>
      <c r="H15" s="51"/>
      <c r="I15" s="51"/>
    </row>
    <row r="16" spans="1:10" s="47" customFormat="1" ht="18" x14ac:dyDescent="0.25">
      <c r="A16" s="73"/>
      <c r="B16" s="57"/>
      <c r="C16" s="158" t="s">
        <v>21</v>
      </c>
      <c r="D16" s="168"/>
      <c r="E16" s="13" t="s">
        <v>21</v>
      </c>
      <c r="F16" s="50"/>
      <c r="G16" s="51"/>
      <c r="H16" s="51"/>
      <c r="I16" s="51"/>
    </row>
    <row r="17" spans="1:9" s="47" customFormat="1" ht="18" x14ac:dyDescent="0.25">
      <c r="A17" s="73"/>
      <c r="B17" s="57"/>
      <c r="C17" s="158" t="s">
        <v>50</v>
      </c>
      <c r="D17" s="168"/>
      <c r="E17" s="13" t="s">
        <v>50</v>
      </c>
      <c r="F17" s="50"/>
      <c r="G17" s="51"/>
      <c r="H17" s="51"/>
      <c r="I17" s="51"/>
    </row>
    <row r="18" spans="1:9" s="47" customFormat="1" ht="18" x14ac:dyDescent="0.25">
      <c r="A18" s="73"/>
      <c r="B18" s="57"/>
      <c r="C18" s="158" t="s">
        <v>49</v>
      </c>
      <c r="D18" s="168"/>
      <c r="E18" s="13" t="s">
        <v>114</v>
      </c>
      <c r="F18" s="50"/>
      <c r="G18" s="51"/>
      <c r="H18" s="51"/>
      <c r="I18" s="51"/>
    </row>
    <row r="19" spans="1:9" s="47" customFormat="1" ht="18" x14ac:dyDescent="0.25">
      <c r="A19" s="73"/>
      <c r="B19" s="57"/>
      <c r="C19" s="158" t="s">
        <v>48</v>
      </c>
      <c r="D19" s="168"/>
      <c r="E19" s="13" t="s">
        <v>48</v>
      </c>
      <c r="F19" s="50"/>
      <c r="G19" s="51"/>
      <c r="H19" s="51"/>
      <c r="I19" s="51"/>
    </row>
    <row r="20" spans="1:9" s="47" customFormat="1" ht="18" x14ac:dyDescent="0.25">
      <c r="A20" s="73"/>
      <c r="B20" s="57"/>
      <c r="C20" s="158" t="s">
        <v>47</v>
      </c>
      <c r="D20" s="168"/>
      <c r="E20" s="13" t="s">
        <v>47</v>
      </c>
      <c r="F20" s="50"/>
      <c r="G20" s="51"/>
      <c r="H20" s="51"/>
      <c r="I20" s="51"/>
    </row>
    <row r="21" spans="1:9" s="47" customFormat="1" ht="18" x14ac:dyDescent="0.25">
      <c r="A21" s="73"/>
      <c r="B21" s="57"/>
      <c r="C21" s="158" t="s">
        <v>46</v>
      </c>
      <c r="D21" s="168"/>
      <c r="E21" s="13" t="s">
        <v>46</v>
      </c>
      <c r="F21" s="50"/>
      <c r="G21" s="51"/>
      <c r="H21" s="51"/>
      <c r="I21" s="51"/>
    </row>
    <row r="22" spans="1:9" s="15" customFormat="1" ht="18" customHeight="1" x14ac:dyDescent="0.2">
      <c r="A22" s="56"/>
      <c r="B22" s="58"/>
      <c r="C22" s="158" t="s">
        <v>44</v>
      </c>
      <c r="D22" s="168"/>
      <c r="E22" s="13" t="s">
        <v>67</v>
      </c>
      <c r="F22" s="62"/>
      <c r="G22" s="63"/>
      <c r="H22" s="63"/>
      <c r="I22" s="63"/>
    </row>
    <row r="23" spans="1:9" s="47" customFormat="1" ht="9" customHeight="1" x14ac:dyDescent="0.3">
      <c r="A23" s="56"/>
      <c r="B23" s="57"/>
      <c r="C23" s="64"/>
      <c r="D23" s="64"/>
      <c r="E23" s="61"/>
      <c r="F23" s="48"/>
      <c r="G23" s="49"/>
      <c r="H23" s="49"/>
      <c r="I23" s="49"/>
    </row>
    <row r="24" spans="1:9" s="47" customFormat="1" ht="20.25" x14ac:dyDescent="0.25">
      <c r="A24" s="73"/>
      <c r="B24" s="57"/>
      <c r="C24" s="155" t="s">
        <v>53</v>
      </c>
      <c r="D24" s="156"/>
      <c r="E24" s="157"/>
      <c r="F24" s="50"/>
      <c r="G24" s="51"/>
      <c r="H24" s="51"/>
      <c r="I24" s="51"/>
    </row>
    <row r="25" spans="1:9" s="47" customFormat="1" ht="18" x14ac:dyDescent="0.25">
      <c r="A25" s="73"/>
      <c r="B25" s="57"/>
      <c r="C25" s="158" t="s">
        <v>52</v>
      </c>
      <c r="D25" s="168"/>
      <c r="E25" s="13" t="s">
        <v>52</v>
      </c>
      <c r="F25" s="50"/>
      <c r="G25" s="51"/>
      <c r="H25" s="51"/>
      <c r="I25" s="51"/>
    </row>
    <row r="26" spans="1:9" s="47" customFormat="1" ht="17.25" customHeight="1" x14ac:dyDescent="0.25">
      <c r="A26" s="73"/>
      <c r="B26" s="57"/>
      <c r="C26" s="158" t="s">
        <v>49</v>
      </c>
      <c r="D26" s="168"/>
      <c r="E26" s="13" t="s">
        <v>114</v>
      </c>
      <c r="F26" s="50"/>
      <c r="G26" s="51"/>
      <c r="H26" s="51"/>
      <c r="I26" s="51"/>
    </row>
    <row r="27" spans="1:9" s="47" customFormat="1" ht="18" customHeight="1" x14ac:dyDescent="0.25">
      <c r="A27" s="73"/>
      <c r="B27" s="57"/>
      <c r="C27" s="169" t="str">
        <f>HYPERLINK("http://itouchmap.com/latlong.html","Coordinates")</f>
        <v>Coordinates</v>
      </c>
      <c r="D27" s="168"/>
      <c r="E27" s="13" t="s">
        <v>115</v>
      </c>
      <c r="F27" s="50"/>
      <c r="G27" s="51"/>
      <c r="H27" s="51"/>
      <c r="I27" s="51"/>
    </row>
    <row r="28" spans="1:9" s="47" customFormat="1" ht="27" customHeight="1" x14ac:dyDescent="0.25">
      <c r="A28" s="73"/>
      <c r="B28" s="57"/>
      <c r="C28" s="170" t="s">
        <v>62</v>
      </c>
      <c r="D28" s="168"/>
      <c r="E28" s="13" t="s">
        <v>116</v>
      </c>
      <c r="F28" s="50"/>
      <c r="G28" s="51"/>
      <c r="H28" s="51"/>
      <c r="I28" s="51"/>
    </row>
    <row r="29" spans="1:9" s="47" customFormat="1" ht="18" x14ac:dyDescent="0.25">
      <c r="A29" s="73"/>
      <c r="B29" s="57"/>
      <c r="C29" s="159" t="str">
        <f>HYPERLINK("http://dswcapps.dcr.virginia.gov/htdocs/maps/HUExplorer.htm","VAHU6 Watershed Code")</f>
        <v>VAHU6 Watershed Code</v>
      </c>
      <c r="D29" s="160"/>
      <c r="E29" s="13" t="s">
        <v>117</v>
      </c>
      <c r="F29" s="50"/>
      <c r="G29" s="51"/>
      <c r="H29" s="51"/>
      <c r="I29" s="51"/>
    </row>
    <row r="30" spans="1:9" s="15" customFormat="1" ht="18" customHeight="1" x14ac:dyDescent="0.2">
      <c r="A30" s="56"/>
      <c r="B30" s="58"/>
      <c r="C30" s="158" t="s">
        <v>51</v>
      </c>
      <c r="D30" s="168"/>
      <c r="E30" s="13" t="s">
        <v>51</v>
      </c>
      <c r="F30" s="66"/>
      <c r="G30" s="67"/>
      <c r="H30" s="67"/>
      <c r="I30" s="67"/>
    </row>
    <row r="31" spans="1:9" s="47" customFormat="1" ht="9" customHeight="1" x14ac:dyDescent="0.3">
      <c r="A31" s="56"/>
      <c r="B31" s="57"/>
      <c r="C31" s="60"/>
      <c r="D31" s="60"/>
      <c r="E31" s="65"/>
      <c r="F31" s="48"/>
      <c r="G31" s="49"/>
      <c r="H31" s="49"/>
      <c r="I31" s="49"/>
    </row>
    <row r="32" spans="1:9" s="47" customFormat="1" ht="20.25" x14ac:dyDescent="0.25">
      <c r="A32" s="73"/>
      <c r="B32" s="57"/>
      <c r="C32" s="155" t="s">
        <v>70</v>
      </c>
      <c r="D32" s="156"/>
      <c r="E32" s="157"/>
      <c r="F32" s="50"/>
      <c r="G32" s="51"/>
      <c r="H32" s="51"/>
      <c r="I32" s="51"/>
    </row>
    <row r="33" spans="1:10" s="47" customFormat="1" ht="18" x14ac:dyDescent="0.25">
      <c r="A33" s="73"/>
      <c r="B33" s="57"/>
      <c r="C33" s="158" t="s">
        <v>63</v>
      </c>
      <c r="D33" s="168"/>
      <c r="E33" s="12" t="s">
        <v>6</v>
      </c>
      <c r="F33" s="50"/>
      <c r="G33" s="51"/>
      <c r="H33" s="51"/>
      <c r="I33" s="51"/>
    </row>
    <row r="34" spans="1:10" s="47" customFormat="1" ht="18" x14ac:dyDescent="0.25">
      <c r="A34" s="73"/>
      <c r="B34" s="57"/>
      <c r="C34" s="158" t="s">
        <v>71</v>
      </c>
      <c r="D34" s="168"/>
      <c r="E34" s="12" t="s">
        <v>71</v>
      </c>
      <c r="F34" s="50"/>
      <c r="G34" s="51"/>
      <c r="H34" s="51"/>
      <c r="I34" s="51"/>
    </row>
    <row r="35" spans="1:10" s="47" customFormat="1" ht="18" x14ac:dyDescent="0.25">
      <c r="A35" s="73"/>
      <c r="B35" s="57"/>
      <c r="C35" s="158" t="s">
        <v>72</v>
      </c>
      <c r="D35" s="168"/>
      <c r="E35" s="12" t="s">
        <v>72</v>
      </c>
      <c r="F35" s="50"/>
      <c r="G35" s="51"/>
      <c r="H35" s="51"/>
      <c r="I35" s="51"/>
    </row>
    <row r="36" spans="1:10" s="47" customFormat="1" ht="18" x14ac:dyDescent="0.25">
      <c r="A36" s="73"/>
      <c r="B36" s="57"/>
      <c r="C36" s="158" t="s">
        <v>73</v>
      </c>
      <c r="D36" s="168"/>
      <c r="E36" s="12" t="s">
        <v>73</v>
      </c>
      <c r="F36" s="50"/>
      <c r="G36" s="51"/>
      <c r="H36" s="51"/>
      <c r="I36" s="51"/>
    </row>
    <row r="37" spans="1:10" s="15" customFormat="1" ht="18" customHeight="1" x14ac:dyDescent="0.2">
      <c r="A37" s="56"/>
      <c r="B37" s="57"/>
      <c r="C37" s="158" t="s">
        <v>74</v>
      </c>
      <c r="D37" s="157"/>
      <c r="E37" s="12" t="s">
        <v>74</v>
      </c>
      <c r="F37" s="69"/>
      <c r="G37" s="70"/>
      <c r="H37" s="70"/>
      <c r="I37" s="70"/>
    </row>
    <row r="38" spans="1:10" s="47" customFormat="1" ht="18" x14ac:dyDescent="0.25">
      <c r="A38" s="73"/>
      <c r="B38" s="57"/>
      <c r="C38" s="158" t="s">
        <v>76</v>
      </c>
      <c r="D38" s="157"/>
      <c r="E38" s="12" t="s">
        <v>76</v>
      </c>
      <c r="F38" s="50"/>
      <c r="G38" s="51"/>
      <c r="H38" s="51"/>
      <c r="I38" s="51"/>
    </row>
    <row r="39" spans="1:10" s="47" customFormat="1" ht="18" x14ac:dyDescent="0.25">
      <c r="A39" s="73"/>
      <c r="B39" s="57"/>
      <c r="C39" s="158" t="s">
        <v>77</v>
      </c>
      <c r="D39" s="168"/>
      <c r="E39" s="12" t="s">
        <v>77</v>
      </c>
      <c r="F39" s="50"/>
      <c r="G39" s="51"/>
      <c r="H39" s="51"/>
      <c r="I39" s="51"/>
    </row>
    <row r="40" spans="1:10" s="15" customFormat="1" ht="9" customHeight="1" x14ac:dyDescent="0.2">
      <c r="A40" s="56"/>
      <c r="B40" s="57"/>
      <c r="C40" s="57"/>
      <c r="D40" s="57"/>
      <c r="E40" s="68"/>
      <c r="F40" s="71"/>
      <c r="G40" s="72"/>
      <c r="H40" s="72"/>
      <c r="I40" s="72"/>
    </row>
    <row r="41" spans="1:10" s="55" customFormat="1" ht="17.25" customHeight="1" x14ac:dyDescent="0.2">
      <c r="A41" s="56"/>
      <c r="B41" s="58"/>
      <c r="C41" s="158" t="s">
        <v>45</v>
      </c>
      <c r="D41" s="168"/>
      <c r="E41" s="11" t="s">
        <v>45</v>
      </c>
      <c r="F41" s="53"/>
      <c r="G41" s="54"/>
      <c r="H41" s="54"/>
      <c r="I41" s="54"/>
      <c r="J41" s="54"/>
    </row>
    <row r="42" spans="1:10" s="55" customFormat="1" ht="17.25" customHeight="1" x14ac:dyDescent="0.2">
      <c r="A42" s="56"/>
      <c r="B42" s="74"/>
      <c r="C42" s="158" t="s">
        <v>43</v>
      </c>
      <c r="D42" s="168"/>
      <c r="E42" s="11" t="s">
        <v>43</v>
      </c>
      <c r="F42" s="53"/>
      <c r="G42" s="54"/>
      <c r="H42" s="54"/>
      <c r="I42" s="54"/>
      <c r="J42" s="54"/>
    </row>
    <row r="43" spans="1:10" hidden="1" x14ac:dyDescent="0.2">
      <c r="C43" s="57"/>
      <c r="D43" s="57"/>
      <c r="E43" s="57"/>
    </row>
    <row r="44" spans="1:10" hidden="1" x14ac:dyDescent="0.2">
      <c r="C44" s="161" t="s">
        <v>69</v>
      </c>
      <c r="D44" s="162"/>
      <c r="E44" s="165"/>
    </row>
    <row r="45" spans="1:10" ht="13.5" hidden="1" thickBot="1" x14ac:dyDescent="0.25">
      <c r="C45" s="163"/>
      <c r="D45" s="164"/>
      <c r="E45" s="166"/>
    </row>
    <row r="46" spans="1:10" hidden="1" x14ac:dyDescent="0.2"/>
    <row r="47" spans="1:10" hidden="1" x14ac:dyDescent="0.2"/>
    <row r="48" spans="1:10"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sheetData>
  <customSheetViews>
    <customSheetView guid="{B7F128A6-8DC3-4E43-9987-E86CB0ED03F0}" scale="115" showPageBreaks="1" showGridLines="0" hiddenRows="1" hiddenColumns="1" view="pageLayout" topLeftCell="A17">
      <selection activeCell="E38" sqref="E38"/>
      <pageMargins left="0.25" right="0.25" top="0.75" bottom="0.75" header="0.3" footer="0.3"/>
      <pageSetup orientation="portrait" r:id="rId1"/>
    </customSheetView>
  </customSheetViews>
  <mergeCells count="37">
    <mergeCell ref="C6:E6"/>
    <mergeCell ref="C18:D18"/>
    <mergeCell ref="C16:D16"/>
    <mergeCell ref="C20:D20"/>
    <mergeCell ref="B1:F2"/>
    <mergeCell ref="B3:F4"/>
    <mergeCell ref="C17:D17"/>
    <mergeCell ref="C19:D19"/>
    <mergeCell ref="C13:D13"/>
    <mergeCell ref="C8:D8"/>
    <mergeCell ref="C42:D42"/>
    <mergeCell ref="C34:D34"/>
    <mergeCell ref="C35:D35"/>
    <mergeCell ref="C36:D36"/>
    <mergeCell ref="C39:D39"/>
    <mergeCell ref="C44:D45"/>
    <mergeCell ref="E44:E45"/>
    <mergeCell ref="C7:D7"/>
    <mergeCell ref="C9:D9"/>
    <mergeCell ref="C10:D10"/>
    <mergeCell ref="C11:D11"/>
    <mergeCell ref="C12:D12"/>
    <mergeCell ref="C41:D41"/>
    <mergeCell ref="C33:D33"/>
    <mergeCell ref="C25:D25"/>
    <mergeCell ref="C21:D21"/>
    <mergeCell ref="C22:D22"/>
    <mergeCell ref="C30:D30"/>
    <mergeCell ref="C26:D26"/>
    <mergeCell ref="C27:D27"/>
    <mergeCell ref="C28:D28"/>
    <mergeCell ref="C24:E24"/>
    <mergeCell ref="C15:E15"/>
    <mergeCell ref="C32:E32"/>
    <mergeCell ref="C37:D37"/>
    <mergeCell ref="C38:D38"/>
    <mergeCell ref="C29:D29"/>
  </mergeCells>
  <pageMargins left="0.25" right="0.25"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55"/>
  <sheetViews>
    <sheetView showGridLines="0" view="pageLayout" zoomScaleNormal="100" workbookViewId="0">
      <selection sqref="A1:J2"/>
    </sheetView>
  </sheetViews>
  <sheetFormatPr defaultColWidth="0" defaultRowHeight="12.75" zeroHeight="1" x14ac:dyDescent="0.2"/>
  <cols>
    <col min="1" max="9" width="9.140625" style="15" customWidth="1"/>
    <col min="10" max="10" width="20.140625" style="15" customWidth="1"/>
    <col min="11" max="11" width="1.42578125" style="17" customWidth="1"/>
    <col min="12" max="16384" width="9.140625" style="15" hidden="1"/>
  </cols>
  <sheetData>
    <row r="1" spans="1:11" ht="12.75" customHeight="1" x14ac:dyDescent="0.4">
      <c r="A1" s="184" t="s">
        <v>122</v>
      </c>
      <c r="B1" s="185"/>
      <c r="C1" s="185"/>
      <c r="D1" s="185"/>
      <c r="E1" s="185"/>
      <c r="F1" s="185"/>
      <c r="G1" s="185"/>
      <c r="H1" s="185"/>
      <c r="I1" s="185"/>
      <c r="J1" s="186"/>
      <c r="K1" s="14"/>
    </row>
    <row r="2" spans="1:11" ht="13.5" customHeight="1" thickBot="1" x14ac:dyDescent="0.45">
      <c r="A2" s="187"/>
      <c r="B2" s="188"/>
      <c r="C2" s="188"/>
      <c r="D2" s="188"/>
      <c r="E2" s="188"/>
      <c r="F2" s="188"/>
      <c r="G2" s="188"/>
      <c r="H2" s="188"/>
      <c r="I2" s="188"/>
      <c r="J2" s="189"/>
      <c r="K2" s="14"/>
    </row>
    <row r="3" spans="1:11" x14ac:dyDescent="0.2">
      <c r="A3" s="190"/>
      <c r="B3" s="191"/>
      <c r="C3" s="191"/>
      <c r="D3" s="191"/>
      <c r="E3" s="191"/>
      <c r="F3" s="191"/>
      <c r="G3" s="191"/>
      <c r="H3" s="191"/>
      <c r="I3" s="191"/>
      <c r="J3" s="192"/>
      <c r="K3" s="16"/>
    </row>
    <row r="4" spans="1:11" x14ac:dyDescent="0.2">
      <c r="A4" s="193"/>
      <c r="B4" s="194"/>
      <c r="C4" s="194"/>
      <c r="D4" s="194"/>
      <c r="E4" s="194"/>
      <c r="F4" s="194"/>
      <c r="G4" s="194"/>
      <c r="H4" s="194"/>
      <c r="I4" s="194"/>
      <c r="J4" s="195"/>
      <c r="K4" s="16"/>
    </row>
    <row r="5" spans="1:11" x14ac:dyDescent="0.2">
      <c r="A5" s="193"/>
      <c r="B5" s="194"/>
      <c r="C5" s="194"/>
      <c r="D5" s="194"/>
      <c r="E5" s="194"/>
      <c r="F5" s="194"/>
      <c r="G5" s="194"/>
      <c r="H5" s="194"/>
      <c r="I5" s="194"/>
      <c r="J5" s="195"/>
      <c r="K5" s="16"/>
    </row>
    <row r="6" spans="1:11" x14ac:dyDescent="0.2">
      <c r="A6" s="193"/>
      <c r="B6" s="194"/>
      <c r="C6" s="194"/>
      <c r="D6" s="194"/>
      <c r="E6" s="194"/>
      <c r="F6" s="194"/>
      <c r="G6" s="194"/>
      <c r="H6" s="194"/>
      <c r="I6" s="194"/>
      <c r="J6" s="195"/>
      <c r="K6" s="16"/>
    </row>
    <row r="7" spans="1:11" x14ac:dyDescent="0.2">
      <c r="A7" s="193"/>
      <c r="B7" s="194"/>
      <c r="C7" s="194"/>
      <c r="D7" s="194"/>
      <c r="E7" s="194"/>
      <c r="F7" s="194"/>
      <c r="G7" s="194"/>
      <c r="H7" s="194"/>
      <c r="I7" s="194"/>
      <c r="J7" s="195"/>
      <c r="K7" s="16"/>
    </row>
    <row r="8" spans="1:11" x14ac:dyDescent="0.2">
      <c r="A8" s="193"/>
      <c r="B8" s="194"/>
      <c r="C8" s="194"/>
      <c r="D8" s="194"/>
      <c r="E8" s="194"/>
      <c r="F8" s="194"/>
      <c r="G8" s="194"/>
      <c r="H8" s="194"/>
      <c r="I8" s="194"/>
      <c r="J8" s="195"/>
      <c r="K8" s="16"/>
    </row>
    <row r="9" spans="1:11" x14ac:dyDescent="0.2">
      <c r="A9" s="193"/>
      <c r="B9" s="194"/>
      <c r="C9" s="194"/>
      <c r="D9" s="194"/>
      <c r="E9" s="194"/>
      <c r="F9" s="194"/>
      <c r="G9" s="194"/>
      <c r="H9" s="194"/>
      <c r="I9" s="194"/>
      <c r="J9" s="195"/>
      <c r="K9" s="16"/>
    </row>
    <row r="10" spans="1:11" x14ac:dyDescent="0.2">
      <c r="A10" s="193"/>
      <c r="B10" s="194"/>
      <c r="C10" s="194"/>
      <c r="D10" s="194"/>
      <c r="E10" s="194"/>
      <c r="F10" s="194"/>
      <c r="G10" s="194"/>
      <c r="H10" s="194"/>
      <c r="I10" s="194"/>
      <c r="J10" s="195"/>
      <c r="K10" s="16"/>
    </row>
    <row r="11" spans="1:11" x14ac:dyDescent="0.2">
      <c r="A11" s="193"/>
      <c r="B11" s="194"/>
      <c r="C11" s="194"/>
      <c r="D11" s="194"/>
      <c r="E11" s="194"/>
      <c r="F11" s="194"/>
      <c r="G11" s="194"/>
      <c r="H11" s="194"/>
      <c r="I11" s="194"/>
      <c r="J11" s="195"/>
      <c r="K11" s="16"/>
    </row>
    <row r="12" spans="1:11" x14ac:dyDescent="0.2">
      <c r="A12" s="193"/>
      <c r="B12" s="194"/>
      <c r="C12" s="194"/>
      <c r="D12" s="194"/>
      <c r="E12" s="194"/>
      <c r="F12" s="194"/>
      <c r="G12" s="194"/>
      <c r="H12" s="194"/>
      <c r="I12" s="194"/>
      <c r="J12" s="195"/>
      <c r="K12" s="16"/>
    </row>
    <row r="13" spans="1:11" x14ac:dyDescent="0.2">
      <c r="A13" s="193"/>
      <c r="B13" s="194"/>
      <c r="C13" s="194"/>
      <c r="D13" s="194"/>
      <c r="E13" s="194"/>
      <c r="F13" s="194"/>
      <c r="G13" s="194"/>
      <c r="H13" s="194"/>
      <c r="I13" s="194"/>
      <c r="J13" s="195"/>
      <c r="K13" s="16"/>
    </row>
    <row r="14" spans="1:11" x14ac:dyDescent="0.2">
      <c r="A14" s="193"/>
      <c r="B14" s="194"/>
      <c r="C14" s="194"/>
      <c r="D14" s="194"/>
      <c r="E14" s="194"/>
      <c r="F14" s="194"/>
      <c r="G14" s="194"/>
      <c r="H14" s="194"/>
      <c r="I14" s="194"/>
      <c r="J14" s="195"/>
      <c r="K14" s="16"/>
    </row>
    <row r="15" spans="1:11" x14ac:dyDescent="0.2">
      <c r="A15" s="193"/>
      <c r="B15" s="194"/>
      <c r="C15" s="194"/>
      <c r="D15" s="194"/>
      <c r="E15" s="194"/>
      <c r="F15" s="194"/>
      <c r="G15" s="194"/>
      <c r="H15" s="194"/>
      <c r="I15" s="194"/>
      <c r="J15" s="195"/>
      <c r="K15" s="16"/>
    </row>
    <row r="16" spans="1:11" x14ac:dyDescent="0.2">
      <c r="A16" s="193"/>
      <c r="B16" s="194"/>
      <c r="C16" s="194"/>
      <c r="D16" s="194"/>
      <c r="E16" s="194"/>
      <c r="F16" s="194"/>
      <c r="G16" s="194"/>
      <c r="H16" s="194"/>
      <c r="I16" s="194"/>
      <c r="J16" s="195"/>
      <c r="K16" s="16"/>
    </row>
    <row r="17" spans="1:11" x14ac:dyDescent="0.2">
      <c r="A17" s="193"/>
      <c r="B17" s="194"/>
      <c r="C17" s="194"/>
      <c r="D17" s="194"/>
      <c r="E17" s="194"/>
      <c r="F17" s="194"/>
      <c r="G17" s="194"/>
      <c r="H17" s="194"/>
      <c r="I17" s="194"/>
      <c r="J17" s="195"/>
      <c r="K17" s="16"/>
    </row>
    <row r="18" spans="1:11" x14ac:dyDescent="0.2">
      <c r="A18" s="193"/>
      <c r="B18" s="194"/>
      <c r="C18" s="194"/>
      <c r="D18" s="194"/>
      <c r="E18" s="194"/>
      <c r="F18" s="194"/>
      <c r="G18" s="194"/>
      <c r="H18" s="194"/>
      <c r="I18" s="194"/>
      <c r="J18" s="195"/>
      <c r="K18" s="16"/>
    </row>
    <row r="19" spans="1:11" x14ac:dyDescent="0.2">
      <c r="A19" s="193"/>
      <c r="B19" s="194"/>
      <c r="C19" s="194"/>
      <c r="D19" s="194"/>
      <c r="E19" s="194"/>
      <c r="F19" s="194"/>
      <c r="G19" s="194"/>
      <c r="H19" s="194"/>
      <c r="I19" s="194"/>
      <c r="J19" s="195"/>
      <c r="K19" s="16"/>
    </row>
    <row r="20" spans="1:11" x14ac:dyDescent="0.2">
      <c r="A20" s="193"/>
      <c r="B20" s="194"/>
      <c r="C20" s="194"/>
      <c r="D20" s="194"/>
      <c r="E20" s="194"/>
      <c r="F20" s="194"/>
      <c r="G20" s="194"/>
      <c r="H20" s="194"/>
      <c r="I20" s="194"/>
      <c r="J20" s="195"/>
      <c r="K20" s="16"/>
    </row>
    <row r="21" spans="1:11" x14ac:dyDescent="0.2">
      <c r="A21" s="193"/>
      <c r="B21" s="194"/>
      <c r="C21" s="194"/>
      <c r="D21" s="194"/>
      <c r="E21" s="194"/>
      <c r="F21" s="194"/>
      <c r="G21" s="194"/>
      <c r="H21" s="194"/>
      <c r="I21" s="194"/>
      <c r="J21" s="195"/>
      <c r="K21" s="16"/>
    </row>
    <row r="22" spans="1:11" x14ac:dyDescent="0.2">
      <c r="A22" s="193"/>
      <c r="B22" s="194"/>
      <c r="C22" s="194"/>
      <c r="D22" s="194"/>
      <c r="E22" s="194"/>
      <c r="F22" s="194"/>
      <c r="G22" s="194"/>
      <c r="H22" s="194"/>
      <c r="I22" s="194"/>
      <c r="J22" s="195"/>
      <c r="K22" s="16"/>
    </row>
    <row r="23" spans="1:11" x14ac:dyDescent="0.2">
      <c r="A23" s="193"/>
      <c r="B23" s="194"/>
      <c r="C23" s="194"/>
      <c r="D23" s="194"/>
      <c r="E23" s="194"/>
      <c r="F23" s="194"/>
      <c r="G23" s="194"/>
      <c r="H23" s="194"/>
      <c r="I23" s="194"/>
      <c r="J23" s="195"/>
      <c r="K23" s="16"/>
    </row>
    <row r="24" spans="1:11" x14ac:dyDescent="0.2">
      <c r="A24" s="193"/>
      <c r="B24" s="194"/>
      <c r="C24" s="194"/>
      <c r="D24" s="194"/>
      <c r="E24" s="194"/>
      <c r="F24" s="194"/>
      <c r="G24" s="194"/>
      <c r="H24" s="194"/>
      <c r="I24" s="194"/>
      <c r="J24" s="195"/>
      <c r="K24" s="16"/>
    </row>
    <row r="25" spans="1:11" x14ac:dyDescent="0.2">
      <c r="A25" s="193"/>
      <c r="B25" s="194"/>
      <c r="C25" s="194"/>
      <c r="D25" s="194"/>
      <c r="E25" s="194"/>
      <c r="F25" s="194"/>
      <c r="G25" s="194"/>
      <c r="H25" s="194"/>
      <c r="I25" s="194"/>
      <c r="J25" s="195"/>
      <c r="K25" s="16"/>
    </row>
    <row r="26" spans="1:11" x14ac:dyDescent="0.2">
      <c r="A26" s="193"/>
      <c r="B26" s="194"/>
      <c r="C26" s="194"/>
      <c r="D26" s="194"/>
      <c r="E26" s="194"/>
      <c r="F26" s="194"/>
      <c r="G26" s="194"/>
      <c r="H26" s="194"/>
      <c r="I26" s="194"/>
      <c r="J26" s="195"/>
      <c r="K26" s="16"/>
    </row>
    <row r="27" spans="1:11" x14ac:dyDescent="0.2">
      <c r="A27" s="193"/>
      <c r="B27" s="194"/>
      <c r="C27" s="194"/>
      <c r="D27" s="194"/>
      <c r="E27" s="194"/>
      <c r="F27" s="194"/>
      <c r="G27" s="194"/>
      <c r="H27" s="194"/>
      <c r="I27" s="194"/>
      <c r="J27" s="195"/>
      <c r="K27" s="16"/>
    </row>
    <row r="28" spans="1:11" x14ac:dyDescent="0.2">
      <c r="A28" s="193"/>
      <c r="B28" s="194"/>
      <c r="C28" s="194"/>
      <c r="D28" s="194"/>
      <c r="E28" s="194"/>
      <c r="F28" s="194"/>
      <c r="G28" s="194"/>
      <c r="H28" s="194"/>
      <c r="I28" s="194"/>
      <c r="J28" s="195"/>
      <c r="K28" s="16"/>
    </row>
    <row r="29" spans="1:11" x14ac:dyDescent="0.2">
      <c r="A29" s="193"/>
      <c r="B29" s="194"/>
      <c r="C29" s="194"/>
      <c r="D29" s="194"/>
      <c r="E29" s="194"/>
      <c r="F29" s="194"/>
      <c r="G29" s="194"/>
      <c r="H29" s="194"/>
      <c r="I29" s="194"/>
      <c r="J29" s="195"/>
      <c r="K29" s="16"/>
    </row>
    <row r="30" spans="1:11" x14ac:dyDescent="0.2">
      <c r="A30" s="193"/>
      <c r="B30" s="194"/>
      <c r="C30" s="194"/>
      <c r="D30" s="194"/>
      <c r="E30" s="194"/>
      <c r="F30" s="194"/>
      <c r="G30" s="194"/>
      <c r="H30" s="194"/>
      <c r="I30" s="194"/>
      <c r="J30" s="195"/>
      <c r="K30" s="16"/>
    </row>
    <row r="31" spans="1:11" x14ac:dyDescent="0.2">
      <c r="A31" s="193"/>
      <c r="B31" s="194"/>
      <c r="C31" s="194"/>
      <c r="D31" s="194"/>
      <c r="E31" s="194"/>
      <c r="F31" s="194"/>
      <c r="G31" s="194"/>
      <c r="H31" s="194"/>
      <c r="I31" s="194"/>
      <c r="J31" s="195"/>
      <c r="K31" s="16"/>
    </row>
    <row r="32" spans="1:11" x14ac:dyDescent="0.2">
      <c r="A32" s="193"/>
      <c r="B32" s="194"/>
      <c r="C32" s="194"/>
      <c r="D32" s="194"/>
      <c r="E32" s="194"/>
      <c r="F32" s="194"/>
      <c r="G32" s="194"/>
      <c r="H32" s="194"/>
      <c r="I32" s="194"/>
      <c r="J32" s="195"/>
      <c r="K32" s="16"/>
    </row>
    <row r="33" spans="1:11" x14ac:dyDescent="0.2">
      <c r="A33" s="193"/>
      <c r="B33" s="194"/>
      <c r="C33" s="194"/>
      <c r="D33" s="194"/>
      <c r="E33" s="194"/>
      <c r="F33" s="194"/>
      <c r="G33" s="194"/>
      <c r="H33" s="194"/>
      <c r="I33" s="194"/>
      <c r="J33" s="195"/>
      <c r="K33" s="16"/>
    </row>
    <row r="34" spans="1:11" x14ac:dyDescent="0.2">
      <c r="A34" s="193"/>
      <c r="B34" s="194"/>
      <c r="C34" s="194"/>
      <c r="D34" s="194"/>
      <c r="E34" s="194"/>
      <c r="F34" s="194"/>
      <c r="G34" s="194"/>
      <c r="H34" s="194"/>
      <c r="I34" s="194"/>
      <c r="J34" s="195"/>
      <c r="K34" s="16"/>
    </row>
    <row r="35" spans="1:11" x14ac:dyDescent="0.2">
      <c r="A35" s="193"/>
      <c r="B35" s="194"/>
      <c r="C35" s="194"/>
      <c r="D35" s="194"/>
      <c r="E35" s="194"/>
      <c r="F35" s="194"/>
      <c r="G35" s="194"/>
      <c r="H35" s="194"/>
      <c r="I35" s="194"/>
      <c r="J35" s="195"/>
      <c r="K35" s="16"/>
    </row>
    <row r="36" spans="1:11" x14ac:dyDescent="0.2">
      <c r="A36" s="193"/>
      <c r="B36" s="194"/>
      <c r="C36" s="194"/>
      <c r="D36" s="194"/>
      <c r="E36" s="194"/>
      <c r="F36" s="194"/>
      <c r="G36" s="194"/>
      <c r="H36" s="194"/>
      <c r="I36" s="194"/>
      <c r="J36" s="195"/>
      <c r="K36" s="16"/>
    </row>
    <row r="37" spans="1:11" x14ac:dyDescent="0.2">
      <c r="A37" s="193"/>
      <c r="B37" s="194"/>
      <c r="C37" s="194"/>
      <c r="D37" s="194"/>
      <c r="E37" s="194"/>
      <c r="F37" s="194"/>
      <c r="G37" s="194"/>
      <c r="H37" s="194"/>
      <c r="I37" s="194"/>
      <c r="J37" s="195"/>
      <c r="K37" s="16"/>
    </row>
    <row r="38" spans="1:11" x14ac:dyDescent="0.2">
      <c r="A38" s="193"/>
      <c r="B38" s="194"/>
      <c r="C38" s="194"/>
      <c r="D38" s="194"/>
      <c r="E38" s="194"/>
      <c r="F38" s="194"/>
      <c r="G38" s="194"/>
      <c r="H38" s="194"/>
      <c r="I38" s="194"/>
      <c r="J38" s="195"/>
      <c r="K38" s="16"/>
    </row>
    <row r="39" spans="1:11" x14ac:dyDescent="0.2">
      <c r="A39" s="193"/>
      <c r="B39" s="194"/>
      <c r="C39" s="194"/>
      <c r="D39" s="194"/>
      <c r="E39" s="194"/>
      <c r="F39" s="194"/>
      <c r="G39" s="194"/>
      <c r="H39" s="194"/>
      <c r="I39" s="194"/>
      <c r="J39" s="195"/>
      <c r="K39" s="16"/>
    </row>
    <row r="40" spans="1:11" x14ac:dyDescent="0.2">
      <c r="A40" s="193"/>
      <c r="B40" s="194"/>
      <c r="C40" s="194"/>
      <c r="D40" s="194"/>
      <c r="E40" s="194"/>
      <c r="F40" s="194"/>
      <c r="G40" s="194"/>
      <c r="H40" s="194"/>
      <c r="I40" s="194"/>
      <c r="J40" s="195"/>
      <c r="K40" s="16"/>
    </row>
    <row r="41" spans="1:11" x14ac:dyDescent="0.2">
      <c r="A41" s="193"/>
      <c r="B41" s="194"/>
      <c r="C41" s="194"/>
      <c r="D41" s="194"/>
      <c r="E41" s="194"/>
      <c r="F41" s="194"/>
      <c r="G41" s="194"/>
      <c r="H41" s="194"/>
      <c r="I41" s="194"/>
      <c r="J41" s="195"/>
      <c r="K41" s="16"/>
    </row>
    <row r="42" spans="1:11" x14ac:dyDescent="0.2">
      <c r="A42" s="193"/>
      <c r="B42" s="194"/>
      <c r="C42" s="194"/>
      <c r="D42" s="194"/>
      <c r="E42" s="194"/>
      <c r="F42" s="194"/>
      <c r="G42" s="194"/>
      <c r="H42" s="194"/>
      <c r="I42" s="194"/>
      <c r="J42" s="195"/>
      <c r="K42" s="16"/>
    </row>
    <row r="43" spans="1:11" x14ac:dyDescent="0.2">
      <c r="A43" s="193"/>
      <c r="B43" s="194"/>
      <c r="C43" s="194"/>
      <c r="D43" s="194"/>
      <c r="E43" s="194"/>
      <c r="F43" s="194"/>
      <c r="G43" s="194"/>
      <c r="H43" s="194"/>
      <c r="I43" s="194"/>
      <c r="J43" s="195"/>
      <c r="K43" s="16"/>
    </row>
    <row r="44" spans="1:11" x14ac:dyDescent="0.2">
      <c r="A44" s="193"/>
      <c r="B44" s="194"/>
      <c r="C44" s="194"/>
      <c r="D44" s="194"/>
      <c r="E44" s="194"/>
      <c r="F44" s="194"/>
      <c r="G44" s="194"/>
      <c r="H44" s="194"/>
      <c r="I44" s="194"/>
      <c r="J44" s="195"/>
      <c r="K44" s="16"/>
    </row>
    <row r="45" spans="1:11" x14ac:dyDescent="0.2">
      <c r="A45" s="193"/>
      <c r="B45" s="194"/>
      <c r="C45" s="194"/>
      <c r="D45" s="194"/>
      <c r="E45" s="194"/>
      <c r="F45" s="194"/>
      <c r="G45" s="194"/>
      <c r="H45" s="194"/>
      <c r="I45" s="194"/>
      <c r="J45" s="195"/>
      <c r="K45" s="16"/>
    </row>
    <row r="46" spans="1:11" x14ac:dyDescent="0.2">
      <c r="A46" s="193"/>
      <c r="B46" s="194"/>
      <c r="C46" s="194"/>
      <c r="D46" s="194"/>
      <c r="E46" s="194"/>
      <c r="F46" s="194"/>
      <c r="G46" s="194"/>
      <c r="H46" s="194"/>
      <c r="I46" s="194"/>
      <c r="J46" s="195"/>
      <c r="K46" s="16"/>
    </row>
    <row r="47" spans="1:11" x14ac:dyDescent="0.2">
      <c r="A47" s="193"/>
      <c r="B47" s="194"/>
      <c r="C47" s="194"/>
      <c r="D47" s="194"/>
      <c r="E47" s="194"/>
      <c r="F47" s="194"/>
      <c r="G47" s="194"/>
      <c r="H47" s="194"/>
      <c r="I47" s="194"/>
      <c r="J47" s="195"/>
      <c r="K47" s="16"/>
    </row>
    <row r="48" spans="1:11" x14ac:dyDescent="0.2">
      <c r="A48" s="193"/>
      <c r="B48" s="194"/>
      <c r="C48" s="194"/>
      <c r="D48" s="194"/>
      <c r="E48" s="194"/>
      <c r="F48" s="194"/>
      <c r="G48" s="194"/>
      <c r="H48" s="194"/>
      <c r="I48" s="194"/>
      <c r="J48" s="195"/>
      <c r="K48" s="16"/>
    </row>
    <row r="49" spans="1:11" x14ac:dyDescent="0.2">
      <c r="A49" s="193"/>
      <c r="B49" s="194"/>
      <c r="C49" s="194"/>
      <c r="D49" s="194"/>
      <c r="E49" s="194"/>
      <c r="F49" s="194"/>
      <c r="G49" s="194"/>
      <c r="H49" s="194"/>
      <c r="I49" s="194"/>
      <c r="J49" s="195"/>
      <c r="K49" s="16"/>
    </row>
    <row r="50" spans="1:11" x14ac:dyDescent="0.2">
      <c r="A50" s="193"/>
      <c r="B50" s="194"/>
      <c r="C50" s="194"/>
      <c r="D50" s="194"/>
      <c r="E50" s="194"/>
      <c r="F50" s="194"/>
      <c r="G50" s="194"/>
      <c r="H50" s="194"/>
      <c r="I50" s="194"/>
      <c r="J50" s="195"/>
      <c r="K50" s="16"/>
    </row>
    <row r="51" spans="1:11" x14ac:dyDescent="0.2">
      <c r="A51" s="193"/>
      <c r="B51" s="194"/>
      <c r="C51" s="194"/>
      <c r="D51" s="194"/>
      <c r="E51" s="194"/>
      <c r="F51" s="194"/>
      <c r="G51" s="194"/>
      <c r="H51" s="194"/>
      <c r="I51" s="194"/>
      <c r="J51" s="195"/>
      <c r="K51" s="16"/>
    </row>
    <row r="52" spans="1:11" x14ac:dyDescent="0.2">
      <c r="A52" s="193"/>
      <c r="B52" s="194"/>
      <c r="C52" s="194"/>
      <c r="D52" s="194"/>
      <c r="E52" s="194"/>
      <c r="F52" s="194"/>
      <c r="G52" s="194"/>
      <c r="H52" s="194"/>
      <c r="I52" s="194"/>
      <c r="J52" s="195"/>
      <c r="K52" s="16"/>
    </row>
    <row r="53" spans="1:11" x14ac:dyDescent="0.2">
      <c r="A53" s="193"/>
      <c r="B53" s="194"/>
      <c r="C53" s="194"/>
      <c r="D53" s="194"/>
      <c r="E53" s="194"/>
      <c r="F53" s="194"/>
      <c r="G53" s="194"/>
      <c r="H53" s="194"/>
      <c r="I53" s="194"/>
      <c r="J53" s="195"/>
      <c r="K53" s="16"/>
    </row>
    <row r="54" spans="1:11" x14ac:dyDescent="0.2">
      <c r="A54" s="193"/>
      <c r="B54" s="194"/>
      <c r="C54" s="194"/>
      <c r="D54" s="194"/>
      <c r="E54" s="194"/>
      <c r="F54" s="194"/>
      <c r="G54" s="194"/>
      <c r="H54" s="194"/>
      <c r="I54" s="194"/>
      <c r="J54" s="195"/>
      <c r="K54" s="16"/>
    </row>
    <row r="55" spans="1:11" ht="13.5" thickBot="1" x14ac:dyDescent="0.25">
      <c r="A55" s="196"/>
      <c r="B55" s="197"/>
      <c r="C55" s="197"/>
      <c r="D55" s="197"/>
      <c r="E55" s="197"/>
      <c r="F55" s="197"/>
      <c r="G55" s="197"/>
      <c r="H55" s="197"/>
      <c r="I55" s="197"/>
      <c r="J55" s="198"/>
      <c r="K55" s="16"/>
    </row>
  </sheetData>
  <customSheetViews>
    <customSheetView guid="{B7F128A6-8DC3-4E43-9987-E86CB0ED03F0}" showPageBreaks="1" showGridLines="0" hiddenRows="1" hiddenColumns="1" view="pageLayout">
      <selection sqref="A1:J2"/>
      <pageMargins left="0.25" right="0.25" top="0.75" bottom="0.75" header="0.3" footer="0.3"/>
      <pageSetup orientation="portrait" r:id="rId1"/>
    </customSheetView>
  </customSheetViews>
  <mergeCells count="2">
    <mergeCell ref="A1:J2"/>
    <mergeCell ref="A3:J55"/>
  </mergeCells>
  <pageMargins left="0.25" right="0.25"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55"/>
  <sheetViews>
    <sheetView showGridLines="0" view="pageLayout" zoomScaleNormal="100" workbookViewId="0">
      <selection activeCell="K20" sqref="K20"/>
    </sheetView>
  </sheetViews>
  <sheetFormatPr defaultColWidth="0" defaultRowHeight="0" customHeight="1" zeroHeight="1" thickBottom="1" x14ac:dyDescent="0.25"/>
  <cols>
    <col min="1" max="9" width="9.140625" style="205" customWidth="1"/>
    <col min="10" max="10" width="20.140625" style="211" customWidth="1"/>
    <col min="11" max="11" width="1.140625" customWidth="1"/>
    <col min="12" max="16384" width="9.140625" hidden="1"/>
  </cols>
  <sheetData>
    <row r="1" spans="1:11" ht="12.75" customHeight="1" x14ac:dyDescent="0.4">
      <c r="A1" s="199" t="s">
        <v>56</v>
      </c>
      <c r="B1" s="200"/>
      <c r="C1" s="200"/>
      <c r="D1" s="200"/>
      <c r="E1" s="200"/>
      <c r="F1" s="200"/>
      <c r="G1" s="200"/>
      <c r="H1" s="200"/>
      <c r="I1" s="200"/>
      <c r="J1" s="201"/>
      <c r="K1" s="3"/>
    </row>
    <row r="2" spans="1:11" ht="13.5" customHeight="1" thickBot="1" x14ac:dyDescent="0.45">
      <c r="A2" s="202"/>
      <c r="B2" s="203"/>
      <c r="C2" s="203"/>
      <c r="D2" s="203"/>
      <c r="E2" s="203"/>
      <c r="F2" s="203"/>
      <c r="G2" s="203"/>
      <c r="H2" s="203"/>
      <c r="I2" s="203"/>
      <c r="J2" s="204"/>
      <c r="K2" s="3"/>
    </row>
    <row r="3" spans="1:11" ht="12.75" x14ac:dyDescent="0.2">
      <c r="B3" s="206"/>
      <c r="C3" s="206"/>
      <c r="D3" s="206"/>
      <c r="E3" s="206"/>
      <c r="F3" s="206"/>
      <c r="G3" s="206"/>
      <c r="H3" s="206"/>
      <c r="I3" s="206"/>
      <c r="J3" s="207"/>
      <c r="K3" s="2"/>
    </row>
    <row r="4" spans="1:11" ht="12.75" x14ac:dyDescent="0.2">
      <c r="A4" s="208"/>
      <c r="B4" s="209"/>
      <c r="C4" s="209"/>
      <c r="D4" s="209"/>
      <c r="E4" s="209"/>
      <c r="F4" s="209"/>
      <c r="G4" s="209"/>
      <c r="H4" s="209"/>
      <c r="I4" s="209"/>
      <c r="J4" s="210"/>
      <c r="K4" s="2"/>
    </row>
    <row r="5" spans="1:11" ht="12.75" x14ac:dyDescent="0.2">
      <c r="A5" s="208"/>
      <c r="B5" s="209"/>
      <c r="C5" s="209"/>
      <c r="D5" s="209"/>
      <c r="E5" s="209"/>
      <c r="F5" s="209"/>
      <c r="G5" s="209"/>
      <c r="H5" s="209"/>
      <c r="I5" s="209"/>
      <c r="J5" s="210"/>
      <c r="K5" s="2"/>
    </row>
    <row r="6" spans="1:11" ht="12.75" x14ac:dyDescent="0.2">
      <c r="A6" s="208"/>
      <c r="B6" s="209"/>
      <c r="C6" s="209"/>
      <c r="D6" s="209"/>
      <c r="E6" s="209"/>
      <c r="F6" s="209"/>
      <c r="G6" s="209"/>
      <c r="H6" s="209"/>
      <c r="I6" s="209"/>
      <c r="J6" s="210"/>
      <c r="K6" s="2"/>
    </row>
    <row r="7" spans="1:11" ht="12.75" x14ac:dyDescent="0.2">
      <c r="A7" s="208"/>
      <c r="B7" s="209"/>
      <c r="C7" s="209"/>
      <c r="D7" s="209"/>
      <c r="E7" s="209"/>
      <c r="F7" s="209"/>
      <c r="G7" s="209"/>
      <c r="H7" s="209"/>
      <c r="I7" s="209"/>
      <c r="J7" s="210"/>
      <c r="K7" s="2"/>
    </row>
    <row r="8" spans="1:11" ht="12.75" x14ac:dyDescent="0.2">
      <c r="A8" s="208"/>
      <c r="B8" s="209"/>
      <c r="C8" s="209"/>
      <c r="D8" s="209"/>
      <c r="E8" s="209"/>
      <c r="F8" s="209"/>
      <c r="G8" s="209"/>
      <c r="H8" s="209"/>
      <c r="I8" s="209"/>
      <c r="J8" s="210"/>
      <c r="K8" s="2"/>
    </row>
    <row r="9" spans="1:11" ht="12.75" x14ac:dyDescent="0.2">
      <c r="A9" s="208"/>
      <c r="B9" s="209"/>
      <c r="C9" s="209"/>
      <c r="D9" s="209"/>
      <c r="E9" s="209"/>
      <c r="F9" s="209"/>
      <c r="G9" s="209"/>
      <c r="H9" s="209"/>
      <c r="I9" s="209"/>
      <c r="J9" s="210"/>
      <c r="K9" s="2"/>
    </row>
    <row r="10" spans="1:11" ht="12.75" x14ac:dyDescent="0.2">
      <c r="A10" s="208"/>
      <c r="B10" s="209"/>
      <c r="C10" s="209"/>
      <c r="D10" s="209"/>
      <c r="E10" s="209"/>
      <c r="F10" s="209"/>
      <c r="G10" s="209"/>
      <c r="H10" s="209"/>
      <c r="I10" s="209"/>
      <c r="J10" s="210"/>
      <c r="K10" s="2"/>
    </row>
    <row r="11" spans="1:11" ht="12.75" x14ac:dyDescent="0.2">
      <c r="A11" s="208"/>
      <c r="B11" s="209"/>
      <c r="C11" s="209"/>
      <c r="D11" s="209"/>
      <c r="E11" s="209"/>
      <c r="F11" s="209"/>
      <c r="G11" s="209"/>
      <c r="H11" s="209"/>
      <c r="I11" s="209"/>
      <c r="J11" s="210"/>
      <c r="K11" s="2"/>
    </row>
    <row r="12" spans="1:11" ht="12.75" x14ac:dyDescent="0.2">
      <c r="A12" s="208"/>
      <c r="B12" s="209"/>
      <c r="C12" s="209"/>
      <c r="D12" s="209"/>
      <c r="E12" s="209"/>
      <c r="F12" s="209"/>
      <c r="G12" s="209"/>
      <c r="H12" s="209"/>
      <c r="I12" s="209"/>
      <c r="J12" s="210"/>
      <c r="K12" s="2"/>
    </row>
    <row r="13" spans="1:11" ht="12.75" x14ac:dyDescent="0.2">
      <c r="A13" s="208"/>
      <c r="B13" s="209"/>
      <c r="C13" s="209"/>
      <c r="D13" s="209"/>
      <c r="E13" s="209"/>
      <c r="F13" s="209"/>
      <c r="G13" s="209"/>
      <c r="H13" s="209"/>
      <c r="I13" s="209"/>
      <c r="J13" s="210"/>
      <c r="K13" s="2"/>
    </row>
    <row r="14" spans="1:11" ht="12.75" x14ac:dyDescent="0.2">
      <c r="A14" s="208"/>
      <c r="B14" s="209"/>
      <c r="C14" s="209"/>
      <c r="D14" s="209"/>
      <c r="E14" s="209"/>
      <c r="F14" s="209"/>
      <c r="G14" s="209"/>
      <c r="H14" s="209"/>
      <c r="I14" s="209"/>
      <c r="J14" s="210"/>
      <c r="K14" s="2"/>
    </row>
    <row r="15" spans="1:11" ht="12.75" x14ac:dyDescent="0.2">
      <c r="A15" s="208"/>
      <c r="B15" s="209"/>
      <c r="C15" s="209"/>
      <c r="D15" s="209"/>
      <c r="E15" s="209"/>
      <c r="F15" s="209"/>
      <c r="G15" s="209"/>
      <c r="H15" s="209"/>
      <c r="I15" s="209"/>
      <c r="J15" s="210"/>
      <c r="K15" s="2"/>
    </row>
    <row r="16" spans="1:11" ht="12.75" x14ac:dyDescent="0.2">
      <c r="A16" s="208"/>
      <c r="B16" s="209"/>
      <c r="C16" s="209"/>
      <c r="D16" s="209"/>
      <c r="E16" s="209"/>
      <c r="F16" s="209"/>
      <c r="G16" s="209"/>
      <c r="H16" s="209"/>
      <c r="I16" s="209"/>
      <c r="J16" s="210"/>
      <c r="K16" s="2"/>
    </row>
    <row r="17" spans="1:11" ht="12.75" x14ac:dyDescent="0.2">
      <c r="A17" s="208"/>
      <c r="B17" s="209"/>
      <c r="C17" s="209"/>
      <c r="D17" s="209"/>
      <c r="E17" s="209"/>
      <c r="F17" s="209"/>
      <c r="G17" s="209"/>
      <c r="H17" s="209"/>
      <c r="I17" s="209"/>
      <c r="J17" s="210"/>
      <c r="K17" s="2"/>
    </row>
    <row r="18" spans="1:11" ht="12.75" x14ac:dyDescent="0.2">
      <c r="A18" s="208"/>
      <c r="B18" s="209"/>
      <c r="C18" s="209"/>
      <c r="D18" s="209"/>
      <c r="E18" s="209"/>
      <c r="F18" s="209"/>
      <c r="G18" s="209"/>
      <c r="H18" s="209"/>
      <c r="I18" s="209"/>
      <c r="J18" s="210"/>
      <c r="K18" s="2"/>
    </row>
    <row r="19" spans="1:11" ht="12.75" x14ac:dyDescent="0.2">
      <c r="A19" s="208"/>
      <c r="B19" s="209"/>
      <c r="C19" s="209"/>
      <c r="D19" s="209"/>
      <c r="E19" s="209"/>
      <c r="F19" s="209"/>
      <c r="G19" s="209"/>
      <c r="H19" s="209"/>
      <c r="I19" s="209"/>
      <c r="J19" s="210"/>
      <c r="K19" s="2"/>
    </row>
    <row r="20" spans="1:11" ht="12.75" x14ac:dyDescent="0.2">
      <c r="A20" s="208"/>
      <c r="B20" s="209"/>
      <c r="C20" s="209"/>
      <c r="D20" s="209"/>
      <c r="E20" s="209"/>
      <c r="F20" s="209"/>
      <c r="G20" s="209"/>
      <c r="H20" s="209"/>
      <c r="I20" s="209"/>
      <c r="J20" s="210"/>
      <c r="K20" s="2"/>
    </row>
    <row r="21" spans="1:11" ht="12.75" x14ac:dyDescent="0.2">
      <c r="A21" s="208"/>
      <c r="B21" s="209"/>
      <c r="C21" s="209"/>
      <c r="D21" s="209"/>
      <c r="E21" s="209"/>
      <c r="F21" s="209"/>
      <c r="G21" s="209"/>
      <c r="H21" s="209"/>
      <c r="I21" s="209"/>
      <c r="J21" s="210"/>
      <c r="K21" s="2"/>
    </row>
    <row r="22" spans="1:11" ht="12.75" x14ac:dyDescent="0.2">
      <c r="A22" s="208"/>
      <c r="B22" s="209"/>
      <c r="C22" s="209"/>
      <c r="D22" s="209"/>
      <c r="E22" s="209"/>
      <c r="F22" s="209"/>
      <c r="G22" s="209"/>
      <c r="H22" s="209"/>
      <c r="I22" s="209"/>
      <c r="J22" s="210"/>
      <c r="K22" s="2"/>
    </row>
    <row r="23" spans="1:11" ht="12.75" x14ac:dyDescent="0.2">
      <c r="A23" s="208"/>
      <c r="B23" s="209"/>
      <c r="C23" s="209"/>
      <c r="D23" s="209"/>
      <c r="E23" s="209"/>
      <c r="F23" s="209"/>
      <c r="G23" s="209"/>
      <c r="H23" s="209"/>
      <c r="I23" s="209"/>
      <c r="J23" s="210"/>
      <c r="K23" s="2"/>
    </row>
    <row r="24" spans="1:11" ht="12.75" x14ac:dyDescent="0.2">
      <c r="A24" s="208"/>
      <c r="B24" s="209"/>
      <c r="C24" s="209"/>
      <c r="D24" s="209"/>
      <c r="E24" s="209"/>
      <c r="F24" s="209"/>
      <c r="G24" s="209"/>
      <c r="H24" s="209"/>
      <c r="I24" s="209"/>
      <c r="J24" s="210"/>
      <c r="K24" s="2"/>
    </row>
    <row r="25" spans="1:11" ht="12.75" x14ac:dyDescent="0.2">
      <c r="A25" s="208"/>
      <c r="B25" s="209"/>
      <c r="C25" s="209"/>
      <c r="D25" s="209"/>
      <c r="E25" s="209"/>
      <c r="F25" s="209"/>
      <c r="G25" s="209"/>
      <c r="H25" s="209"/>
      <c r="I25" s="209"/>
      <c r="J25" s="210"/>
      <c r="K25" s="2"/>
    </row>
    <row r="26" spans="1:11" ht="12.75" x14ac:dyDescent="0.2">
      <c r="A26" s="208"/>
      <c r="B26" s="209"/>
      <c r="C26" s="209"/>
      <c r="D26" s="209"/>
      <c r="E26" s="209"/>
      <c r="F26" s="209"/>
      <c r="G26" s="209"/>
      <c r="H26" s="209"/>
      <c r="I26" s="209"/>
      <c r="J26" s="210"/>
      <c r="K26" s="2"/>
    </row>
    <row r="27" spans="1:11" ht="12.75" x14ac:dyDescent="0.2">
      <c r="A27" s="208"/>
      <c r="B27" s="209"/>
      <c r="C27" s="209"/>
      <c r="D27" s="209"/>
      <c r="E27" s="209"/>
      <c r="F27" s="209"/>
      <c r="G27" s="209"/>
      <c r="H27" s="209"/>
      <c r="I27" s="209"/>
      <c r="J27" s="210"/>
      <c r="K27" s="2"/>
    </row>
    <row r="28" spans="1:11" ht="12.75" x14ac:dyDescent="0.2">
      <c r="A28" s="208"/>
      <c r="B28" s="209"/>
      <c r="C28" s="209"/>
      <c r="D28" s="209"/>
      <c r="E28" s="209"/>
      <c r="F28" s="209"/>
      <c r="G28" s="209"/>
      <c r="H28" s="209"/>
      <c r="I28" s="209"/>
      <c r="J28" s="210"/>
      <c r="K28" s="2"/>
    </row>
    <row r="29" spans="1:11" ht="12.75" x14ac:dyDescent="0.2">
      <c r="A29" s="208"/>
      <c r="B29" s="209"/>
      <c r="C29" s="209"/>
      <c r="D29" s="209"/>
      <c r="E29" s="209"/>
      <c r="F29" s="209"/>
      <c r="G29" s="209"/>
      <c r="H29" s="209"/>
      <c r="I29" s="209"/>
      <c r="J29" s="210"/>
      <c r="K29" s="2"/>
    </row>
    <row r="30" spans="1:11" ht="12.75" x14ac:dyDescent="0.2">
      <c r="A30" s="208"/>
      <c r="B30" s="209"/>
      <c r="C30" s="209"/>
      <c r="D30" s="209"/>
      <c r="E30" s="209"/>
      <c r="F30" s="209"/>
      <c r="G30" s="209"/>
      <c r="H30" s="209"/>
      <c r="I30" s="209"/>
      <c r="J30" s="210"/>
      <c r="K30" s="2"/>
    </row>
    <row r="31" spans="1:11" ht="12.75" x14ac:dyDescent="0.2">
      <c r="A31" s="208"/>
      <c r="B31" s="209"/>
      <c r="C31" s="209"/>
      <c r="D31" s="209"/>
      <c r="E31" s="209"/>
      <c r="F31" s="209"/>
      <c r="G31" s="209"/>
      <c r="H31" s="209"/>
      <c r="I31" s="209"/>
      <c r="J31" s="210"/>
      <c r="K31" s="2"/>
    </row>
    <row r="32" spans="1:11" ht="12.75" x14ac:dyDescent="0.2">
      <c r="A32" s="208"/>
      <c r="B32" s="209"/>
      <c r="C32" s="209"/>
      <c r="D32" s="209"/>
      <c r="E32" s="209"/>
      <c r="F32" s="209"/>
      <c r="G32" s="209"/>
      <c r="H32" s="209"/>
      <c r="I32" s="209"/>
      <c r="J32" s="210"/>
      <c r="K32" s="2"/>
    </row>
    <row r="33" spans="1:11" ht="12.75" x14ac:dyDescent="0.2">
      <c r="A33" s="208"/>
      <c r="B33" s="209"/>
      <c r="C33" s="209"/>
      <c r="D33" s="209"/>
      <c r="E33" s="209"/>
      <c r="F33" s="209"/>
      <c r="G33" s="209"/>
      <c r="H33" s="209"/>
      <c r="I33" s="209"/>
      <c r="J33" s="210"/>
      <c r="K33" s="2"/>
    </row>
    <row r="34" spans="1:11" ht="12.75" x14ac:dyDescent="0.2">
      <c r="A34" s="208"/>
      <c r="B34" s="209"/>
      <c r="C34" s="209"/>
      <c r="D34" s="209"/>
      <c r="E34" s="209"/>
      <c r="F34" s="209"/>
      <c r="G34" s="209"/>
      <c r="H34" s="209"/>
      <c r="I34" s="209"/>
      <c r="J34" s="210"/>
      <c r="K34" s="2"/>
    </row>
    <row r="35" spans="1:11" ht="12.75" x14ac:dyDescent="0.2">
      <c r="A35" s="208"/>
      <c r="B35" s="209"/>
      <c r="C35" s="209"/>
      <c r="D35" s="209"/>
      <c r="E35" s="209"/>
      <c r="F35" s="209"/>
      <c r="G35" s="209"/>
      <c r="H35" s="209"/>
      <c r="I35" s="209"/>
      <c r="J35" s="210"/>
      <c r="K35" s="2"/>
    </row>
    <row r="36" spans="1:11" ht="12.75" x14ac:dyDescent="0.2">
      <c r="A36" s="208"/>
      <c r="B36" s="209"/>
      <c r="C36" s="209"/>
      <c r="D36" s="209"/>
      <c r="E36" s="209"/>
      <c r="F36" s="209"/>
      <c r="G36" s="209"/>
      <c r="H36" s="209"/>
      <c r="I36" s="209"/>
      <c r="J36" s="210"/>
      <c r="K36" s="2"/>
    </row>
    <row r="37" spans="1:11" ht="12.75" x14ac:dyDescent="0.2">
      <c r="A37" s="208"/>
      <c r="B37" s="209"/>
      <c r="C37" s="209"/>
      <c r="D37" s="209"/>
      <c r="E37" s="209"/>
      <c r="F37" s="209"/>
      <c r="G37" s="209"/>
      <c r="H37" s="209"/>
      <c r="I37" s="209"/>
      <c r="J37" s="210"/>
      <c r="K37" s="2"/>
    </row>
    <row r="38" spans="1:11" ht="12.75" x14ac:dyDescent="0.2">
      <c r="A38" s="208"/>
      <c r="B38" s="209"/>
      <c r="C38" s="209"/>
      <c r="D38" s="209"/>
      <c r="E38" s="209"/>
      <c r="F38" s="209"/>
      <c r="G38" s="209"/>
      <c r="H38" s="209"/>
      <c r="I38" s="209"/>
      <c r="J38" s="210"/>
      <c r="K38" s="2"/>
    </row>
    <row r="39" spans="1:11" ht="12.75" x14ac:dyDescent="0.2">
      <c r="A39" s="208"/>
      <c r="B39" s="209"/>
      <c r="C39" s="209"/>
      <c r="D39" s="209"/>
      <c r="E39" s="209"/>
      <c r="F39" s="209"/>
      <c r="G39" s="209"/>
      <c r="H39" s="209"/>
      <c r="I39" s="209"/>
      <c r="J39" s="210"/>
      <c r="K39" s="2"/>
    </row>
    <row r="40" spans="1:11" ht="12.75" x14ac:dyDescent="0.2">
      <c r="A40" s="208"/>
      <c r="B40" s="209"/>
      <c r="C40" s="209"/>
      <c r="D40" s="209"/>
      <c r="E40" s="209"/>
      <c r="F40" s="209"/>
      <c r="G40" s="209"/>
      <c r="H40" s="209"/>
      <c r="I40" s="209"/>
      <c r="J40" s="210"/>
      <c r="K40" s="2"/>
    </row>
    <row r="41" spans="1:11" ht="12.75" x14ac:dyDescent="0.2">
      <c r="A41" s="208"/>
      <c r="B41" s="209"/>
      <c r="C41" s="209"/>
      <c r="D41" s="209"/>
      <c r="E41" s="209"/>
      <c r="F41" s="209"/>
      <c r="G41" s="209"/>
      <c r="H41" s="209"/>
      <c r="I41" s="209"/>
      <c r="J41" s="210"/>
      <c r="K41" s="2"/>
    </row>
    <row r="42" spans="1:11" ht="12.75" x14ac:dyDescent="0.2">
      <c r="A42" s="208"/>
      <c r="B42" s="209"/>
      <c r="C42" s="209"/>
      <c r="D42" s="209"/>
      <c r="E42" s="209"/>
      <c r="F42" s="209"/>
      <c r="G42" s="209"/>
      <c r="H42" s="209"/>
      <c r="I42" s="209"/>
      <c r="J42" s="210"/>
      <c r="K42" s="2"/>
    </row>
    <row r="43" spans="1:11" ht="12.75" x14ac:dyDescent="0.2">
      <c r="A43" s="208"/>
      <c r="B43" s="209"/>
      <c r="C43" s="209"/>
      <c r="D43" s="209"/>
      <c r="E43" s="209"/>
      <c r="F43" s="209"/>
      <c r="G43" s="209"/>
      <c r="H43" s="209"/>
      <c r="I43" s="209"/>
      <c r="J43" s="210"/>
      <c r="K43" s="2"/>
    </row>
    <row r="44" spans="1:11" ht="12.75" x14ac:dyDescent="0.2">
      <c r="A44" s="208"/>
      <c r="B44" s="209"/>
      <c r="C44" s="209"/>
      <c r="D44" s="209"/>
      <c r="E44" s="209"/>
      <c r="F44" s="209"/>
      <c r="G44" s="209"/>
      <c r="H44" s="209"/>
      <c r="I44" s="209"/>
      <c r="J44" s="210"/>
      <c r="K44" s="2"/>
    </row>
    <row r="45" spans="1:11" ht="12.75" x14ac:dyDescent="0.2">
      <c r="A45" s="208"/>
      <c r="B45" s="209"/>
      <c r="C45" s="209"/>
      <c r="D45" s="209"/>
      <c r="E45" s="209"/>
      <c r="F45" s="209"/>
      <c r="G45" s="209"/>
      <c r="H45" s="209"/>
      <c r="I45" s="209"/>
      <c r="J45" s="210"/>
      <c r="K45" s="2"/>
    </row>
    <row r="46" spans="1:11" ht="12.75" x14ac:dyDescent="0.2">
      <c r="A46" s="208"/>
      <c r="B46" s="209"/>
      <c r="C46" s="209"/>
      <c r="D46" s="209"/>
      <c r="E46" s="209"/>
      <c r="F46" s="209"/>
      <c r="G46" s="209"/>
      <c r="H46" s="209"/>
      <c r="I46" s="209"/>
      <c r="J46" s="210"/>
      <c r="K46" s="2"/>
    </row>
    <row r="47" spans="1:11" ht="12.75" x14ac:dyDescent="0.2">
      <c r="A47" s="208"/>
      <c r="B47" s="209"/>
      <c r="C47" s="209"/>
      <c r="D47" s="209"/>
      <c r="E47" s="209"/>
      <c r="F47" s="209"/>
      <c r="G47" s="209"/>
      <c r="H47" s="209"/>
      <c r="I47" s="209"/>
      <c r="J47" s="210"/>
      <c r="K47" s="2"/>
    </row>
    <row r="48" spans="1:11" ht="12.75" x14ac:dyDescent="0.2">
      <c r="A48" s="208"/>
      <c r="B48" s="209"/>
      <c r="C48" s="209"/>
      <c r="D48" s="209"/>
      <c r="E48" s="209"/>
      <c r="F48" s="209"/>
      <c r="G48" s="209"/>
      <c r="H48" s="209"/>
      <c r="I48" s="209"/>
      <c r="J48" s="210"/>
      <c r="K48" s="2"/>
    </row>
    <row r="49" spans="1:11" ht="12.75" x14ac:dyDescent="0.2">
      <c r="A49" s="208"/>
      <c r="B49" s="209"/>
      <c r="C49" s="209"/>
      <c r="D49" s="209"/>
      <c r="E49" s="209"/>
      <c r="F49" s="209"/>
      <c r="G49" s="209"/>
      <c r="H49" s="209"/>
      <c r="I49" s="209"/>
      <c r="J49" s="210"/>
      <c r="K49" s="2"/>
    </row>
    <row r="50" spans="1:11" ht="12.75" x14ac:dyDescent="0.2">
      <c r="A50" s="208"/>
      <c r="B50" s="209"/>
      <c r="C50" s="209"/>
      <c r="D50" s="209"/>
      <c r="E50" s="209"/>
      <c r="F50" s="209"/>
      <c r="G50" s="209"/>
      <c r="H50" s="209"/>
      <c r="I50" s="209"/>
      <c r="J50" s="210"/>
      <c r="K50" s="2"/>
    </row>
    <row r="51" spans="1:11" ht="12.75" x14ac:dyDescent="0.2">
      <c r="A51" s="208"/>
      <c r="B51" s="209"/>
      <c r="C51" s="209"/>
      <c r="D51" s="209"/>
      <c r="E51" s="209"/>
      <c r="F51" s="209"/>
      <c r="G51" s="209"/>
      <c r="H51" s="209"/>
      <c r="I51" s="209"/>
      <c r="J51" s="210"/>
      <c r="K51" s="2"/>
    </row>
    <row r="52" spans="1:11" ht="12.75" x14ac:dyDescent="0.2">
      <c r="A52" s="208"/>
      <c r="B52" s="209"/>
      <c r="C52" s="209"/>
      <c r="D52" s="209"/>
      <c r="E52" s="209"/>
      <c r="F52" s="209"/>
      <c r="G52" s="209"/>
      <c r="H52" s="209"/>
      <c r="I52" s="209"/>
      <c r="J52" s="210"/>
      <c r="K52" s="2"/>
    </row>
    <row r="53" spans="1:11" ht="12.75" x14ac:dyDescent="0.2">
      <c r="A53" s="208"/>
      <c r="B53" s="209"/>
      <c r="C53" s="209"/>
      <c r="D53" s="209"/>
      <c r="E53" s="209"/>
      <c r="F53" s="209"/>
      <c r="G53" s="209"/>
      <c r="H53" s="209"/>
      <c r="I53" s="209"/>
      <c r="J53" s="210"/>
      <c r="K53" s="2"/>
    </row>
    <row r="54" spans="1:11" ht="12.75" x14ac:dyDescent="0.2">
      <c r="A54" s="208"/>
      <c r="B54" s="209"/>
      <c r="C54" s="209"/>
      <c r="D54" s="209"/>
      <c r="E54" s="209"/>
      <c r="F54" s="209"/>
      <c r="G54" s="209"/>
      <c r="H54" s="209"/>
      <c r="I54" s="209"/>
      <c r="J54" s="210"/>
      <c r="K54" s="2"/>
    </row>
    <row r="55" spans="1:11" ht="13.5" thickBot="1" x14ac:dyDescent="0.25">
      <c r="A55" s="208"/>
      <c r="B55" s="209"/>
      <c r="C55" s="209"/>
      <c r="D55" s="209"/>
      <c r="E55" s="209"/>
      <c r="F55" s="209"/>
      <c r="G55" s="209"/>
      <c r="H55" s="209"/>
      <c r="I55" s="209"/>
      <c r="J55" s="210"/>
      <c r="K55" s="1"/>
    </row>
  </sheetData>
  <customSheetViews>
    <customSheetView guid="{B7F128A6-8DC3-4E43-9987-E86CB0ED03F0}" showPageBreaks="1" showGridLines="0" hiddenRows="1" hiddenColumns="1" view="pageLayout">
      <selection sqref="A1:J2"/>
      <pageMargins left="0.25" right="0.25" top="0.75" bottom="0.75" header="0.3" footer="0.3"/>
      <pageSetup orientation="portrait" r:id="rId1"/>
    </customSheetView>
  </customSheetViews>
  <mergeCells count="2">
    <mergeCell ref="A1:J2"/>
    <mergeCell ref="A3:J1048576"/>
  </mergeCells>
  <pageMargins left="0.25" right="0.25"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55"/>
  <sheetViews>
    <sheetView showGridLines="0" view="pageLayout" zoomScaleNormal="100" workbookViewId="0">
      <selection sqref="A1:J2"/>
    </sheetView>
  </sheetViews>
  <sheetFormatPr defaultColWidth="0" defaultRowHeight="0" customHeight="1" zeroHeight="1" thickBottom="1" x14ac:dyDescent="0.25"/>
  <cols>
    <col min="1" max="9" width="9.140625" style="218" customWidth="1"/>
    <col min="10" max="10" width="20.7109375" style="224" customWidth="1"/>
    <col min="11" max="11" width="0.85546875" style="10" customWidth="1"/>
    <col min="12" max="16384" width="9.140625" style="7" hidden="1"/>
  </cols>
  <sheetData>
    <row r="1" spans="1:11" ht="12.75" customHeight="1" x14ac:dyDescent="0.4">
      <c r="A1" s="212" t="s">
        <v>95</v>
      </c>
      <c r="B1" s="213"/>
      <c r="C1" s="213"/>
      <c r="D1" s="213"/>
      <c r="E1" s="213"/>
      <c r="F1" s="213"/>
      <c r="G1" s="213"/>
      <c r="H1" s="213"/>
      <c r="I1" s="213"/>
      <c r="J1" s="214"/>
      <c r="K1" s="8"/>
    </row>
    <row r="2" spans="1:11" ht="13.5" customHeight="1" thickBot="1" x14ac:dyDescent="0.45">
      <c r="A2" s="215"/>
      <c r="B2" s="216"/>
      <c r="C2" s="216"/>
      <c r="D2" s="216"/>
      <c r="E2" s="216"/>
      <c r="F2" s="216"/>
      <c r="G2" s="216"/>
      <c r="H2" s="216"/>
      <c r="I2" s="216"/>
      <c r="J2" s="217"/>
      <c r="K2" s="8"/>
    </row>
    <row r="3" spans="1:11" ht="12.75" x14ac:dyDescent="0.2">
      <c r="B3" s="219"/>
      <c r="C3" s="219"/>
      <c r="D3" s="219"/>
      <c r="E3" s="219"/>
      <c r="F3" s="219"/>
      <c r="G3" s="219"/>
      <c r="H3" s="219"/>
      <c r="I3" s="219"/>
      <c r="J3" s="220"/>
      <c r="K3" s="9"/>
    </row>
    <row r="4" spans="1:11" ht="12.75" x14ac:dyDescent="0.2">
      <c r="A4" s="221"/>
      <c r="B4" s="222"/>
      <c r="C4" s="222"/>
      <c r="D4" s="222"/>
      <c r="E4" s="222"/>
      <c r="F4" s="222"/>
      <c r="G4" s="222"/>
      <c r="H4" s="222"/>
      <c r="I4" s="222"/>
      <c r="J4" s="223"/>
      <c r="K4" s="9"/>
    </row>
    <row r="5" spans="1:11" ht="12.75" x14ac:dyDescent="0.2">
      <c r="A5" s="221"/>
      <c r="B5" s="222"/>
      <c r="C5" s="222"/>
      <c r="D5" s="222"/>
      <c r="E5" s="222"/>
      <c r="F5" s="222"/>
      <c r="G5" s="222"/>
      <c r="H5" s="222"/>
      <c r="I5" s="222"/>
      <c r="J5" s="223"/>
      <c r="K5" s="9"/>
    </row>
    <row r="6" spans="1:11" ht="12.75" x14ac:dyDescent="0.2">
      <c r="A6" s="221"/>
      <c r="B6" s="222"/>
      <c r="C6" s="222"/>
      <c r="D6" s="222"/>
      <c r="E6" s="222"/>
      <c r="F6" s="222"/>
      <c r="G6" s="222"/>
      <c r="H6" s="222"/>
      <c r="I6" s="222"/>
      <c r="J6" s="223"/>
      <c r="K6" s="9"/>
    </row>
    <row r="7" spans="1:11" ht="12.75" x14ac:dyDescent="0.2">
      <c r="A7" s="221"/>
      <c r="B7" s="222"/>
      <c r="C7" s="222"/>
      <c r="D7" s="222"/>
      <c r="E7" s="222"/>
      <c r="F7" s="222"/>
      <c r="G7" s="222"/>
      <c r="H7" s="222"/>
      <c r="I7" s="222"/>
      <c r="J7" s="223"/>
      <c r="K7" s="9"/>
    </row>
    <row r="8" spans="1:11" ht="12.75" x14ac:dyDescent="0.2">
      <c r="A8" s="221"/>
      <c r="B8" s="222"/>
      <c r="C8" s="222"/>
      <c r="D8" s="222"/>
      <c r="E8" s="222"/>
      <c r="F8" s="222"/>
      <c r="G8" s="222"/>
      <c r="H8" s="222"/>
      <c r="I8" s="222"/>
      <c r="J8" s="223"/>
      <c r="K8" s="9"/>
    </row>
    <row r="9" spans="1:11" ht="12.75" x14ac:dyDescent="0.2">
      <c r="A9" s="221"/>
      <c r="B9" s="222"/>
      <c r="C9" s="222"/>
      <c r="D9" s="222"/>
      <c r="E9" s="222"/>
      <c r="F9" s="222"/>
      <c r="G9" s="222"/>
      <c r="H9" s="222"/>
      <c r="I9" s="222"/>
      <c r="J9" s="223"/>
      <c r="K9" s="9"/>
    </row>
    <row r="10" spans="1:11" ht="12.75" x14ac:dyDescent="0.2">
      <c r="A10" s="221"/>
      <c r="B10" s="222"/>
      <c r="C10" s="222"/>
      <c r="D10" s="222"/>
      <c r="E10" s="222"/>
      <c r="F10" s="222"/>
      <c r="G10" s="222"/>
      <c r="H10" s="222"/>
      <c r="I10" s="222"/>
      <c r="J10" s="223"/>
      <c r="K10" s="9"/>
    </row>
    <row r="11" spans="1:11" ht="12.75" x14ac:dyDescent="0.2">
      <c r="A11" s="221"/>
      <c r="B11" s="222"/>
      <c r="C11" s="222"/>
      <c r="D11" s="222"/>
      <c r="E11" s="222"/>
      <c r="F11" s="222"/>
      <c r="G11" s="222"/>
      <c r="H11" s="222"/>
      <c r="I11" s="222"/>
      <c r="J11" s="223"/>
      <c r="K11" s="9"/>
    </row>
    <row r="12" spans="1:11" ht="12.75" x14ac:dyDescent="0.2">
      <c r="A12" s="221"/>
      <c r="B12" s="222"/>
      <c r="C12" s="222"/>
      <c r="D12" s="222"/>
      <c r="E12" s="222"/>
      <c r="F12" s="222"/>
      <c r="G12" s="222"/>
      <c r="H12" s="222"/>
      <c r="I12" s="222"/>
      <c r="J12" s="223"/>
      <c r="K12" s="9"/>
    </row>
    <row r="13" spans="1:11" ht="12.75" x14ac:dyDescent="0.2">
      <c r="A13" s="221"/>
      <c r="B13" s="222"/>
      <c r="C13" s="222"/>
      <c r="D13" s="222"/>
      <c r="E13" s="222"/>
      <c r="F13" s="222"/>
      <c r="G13" s="222"/>
      <c r="H13" s="222"/>
      <c r="I13" s="222"/>
      <c r="J13" s="223"/>
      <c r="K13" s="9"/>
    </row>
    <row r="14" spans="1:11" ht="12.75" x14ac:dyDescent="0.2">
      <c r="A14" s="221"/>
      <c r="B14" s="222"/>
      <c r="C14" s="222"/>
      <c r="D14" s="222"/>
      <c r="E14" s="222"/>
      <c r="F14" s="222"/>
      <c r="G14" s="222"/>
      <c r="H14" s="222"/>
      <c r="I14" s="222"/>
      <c r="J14" s="223"/>
      <c r="K14" s="9"/>
    </row>
    <row r="15" spans="1:11" ht="12.75" x14ac:dyDescent="0.2">
      <c r="A15" s="221"/>
      <c r="B15" s="222"/>
      <c r="C15" s="222"/>
      <c r="D15" s="222"/>
      <c r="E15" s="222"/>
      <c r="F15" s="222"/>
      <c r="G15" s="222"/>
      <c r="H15" s="222"/>
      <c r="I15" s="222"/>
      <c r="J15" s="223"/>
      <c r="K15" s="9"/>
    </row>
    <row r="16" spans="1:11" ht="12.75" x14ac:dyDescent="0.2">
      <c r="A16" s="221"/>
      <c r="B16" s="222"/>
      <c r="C16" s="222"/>
      <c r="D16" s="222"/>
      <c r="E16" s="222"/>
      <c r="F16" s="222"/>
      <c r="G16" s="222"/>
      <c r="H16" s="222"/>
      <c r="I16" s="222"/>
      <c r="J16" s="223"/>
      <c r="K16" s="9"/>
    </row>
    <row r="17" spans="1:11" ht="12.75" x14ac:dyDescent="0.2">
      <c r="A17" s="221"/>
      <c r="B17" s="222"/>
      <c r="C17" s="222"/>
      <c r="D17" s="222"/>
      <c r="E17" s="222"/>
      <c r="F17" s="222"/>
      <c r="G17" s="222"/>
      <c r="H17" s="222"/>
      <c r="I17" s="222"/>
      <c r="J17" s="223"/>
      <c r="K17" s="9"/>
    </row>
    <row r="18" spans="1:11" ht="12.75" x14ac:dyDescent="0.2">
      <c r="A18" s="221"/>
      <c r="B18" s="222"/>
      <c r="C18" s="222"/>
      <c r="D18" s="222"/>
      <c r="E18" s="222"/>
      <c r="F18" s="222"/>
      <c r="G18" s="222"/>
      <c r="H18" s="222"/>
      <c r="I18" s="222"/>
      <c r="J18" s="223"/>
      <c r="K18" s="9"/>
    </row>
    <row r="19" spans="1:11" ht="12.75" x14ac:dyDescent="0.2">
      <c r="A19" s="221"/>
      <c r="B19" s="222"/>
      <c r="C19" s="222"/>
      <c r="D19" s="222"/>
      <c r="E19" s="222"/>
      <c r="F19" s="222"/>
      <c r="G19" s="222"/>
      <c r="H19" s="222"/>
      <c r="I19" s="222"/>
      <c r="J19" s="223"/>
      <c r="K19" s="9"/>
    </row>
    <row r="20" spans="1:11" ht="12.75" x14ac:dyDescent="0.2">
      <c r="A20" s="221"/>
      <c r="B20" s="222"/>
      <c r="C20" s="222"/>
      <c r="D20" s="222"/>
      <c r="E20" s="222"/>
      <c r="F20" s="222"/>
      <c r="G20" s="222"/>
      <c r="H20" s="222"/>
      <c r="I20" s="222"/>
      <c r="J20" s="223"/>
      <c r="K20" s="9"/>
    </row>
    <row r="21" spans="1:11" ht="12.75" x14ac:dyDescent="0.2">
      <c r="A21" s="221"/>
      <c r="B21" s="222"/>
      <c r="C21" s="222"/>
      <c r="D21" s="222"/>
      <c r="E21" s="222"/>
      <c r="F21" s="222"/>
      <c r="G21" s="222"/>
      <c r="H21" s="222"/>
      <c r="I21" s="222"/>
      <c r="J21" s="223"/>
      <c r="K21" s="9"/>
    </row>
    <row r="22" spans="1:11" ht="12.75" x14ac:dyDescent="0.2">
      <c r="A22" s="221"/>
      <c r="B22" s="222"/>
      <c r="C22" s="222"/>
      <c r="D22" s="222"/>
      <c r="E22" s="222"/>
      <c r="F22" s="222"/>
      <c r="G22" s="222"/>
      <c r="H22" s="222"/>
      <c r="I22" s="222"/>
      <c r="J22" s="223"/>
      <c r="K22" s="9"/>
    </row>
    <row r="23" spans="1:11" ht="12.75" x14ac:dyDescent="0.2">
      <c r="A23" s="221"/>
      <c r="B23" s="222"/>
      <c r="C23" s="222"/>
      <c r="D23" s="222"/>
      <c r="E23" s="222"/>
      <c r="F23" s="222"/>
      <c r="G23" s="222"/>
      <c r="H23" s="222"/>
      <c r="I23" s="222"/>
      <c r="J23" s="223"/>
      <c r="K23" s="9"/>
    </row>
    <row r="24" spans="1:11" ht="12.75" x14ac:dyDescent="0.2">
      <c r="A24" s="221"/>
      <c r="B24" s="222"/>
      <c r="C24" s="222"/>
      <c r="D24" s="222"/>
      <c r="E24" s="222"/>
      <c r="F24" s="222"/>
      <c r="G24" s="222"/>
      <c r="H24" s="222"/>
      <c r="I24" s="222"/>
      <c r="J24" s="223"/>
      <c r="K24" s="9"/>
    </row>
    <row r="25" spans="1:11" ht="12.75" x14ac:dyDescent="0.2">
      <c r="A25" s="221"/>
      <c r="B25" s="222"/>
      <c r="C25" s="222"/>
      <c r="D25" s="222"/>
      <c r="E25" s="222"/>
      <c r="F25" s="222"/>
      <c r="G25" s="222"/>
      <c r="H25" s="222"/>
      <c r="I25" s="222"/>
      <c r="J25" s="223"/>
      <c r="K25" s="9"/>
    </row>
    <row r="26" spans="1:11" ht="12.75" x14ac:dyDescent="0.2">
      <c r="A26" s="221"/>
      <c r="B26" s="222"/>
      <c r="C26" s="222"/>
      <c r="D26" s="222"/>
      <c r="E26" s="222"/>
      <c r="F26" s="222"/>
      <c r="G26" s="222"/>
      <c r="H26" s="222"/>
      <c r="I26" s="222"/>
      <c r="J26" s="223"/>
      <c r="K26" s="9"/>
    </row>
    <row r="27" spans="1:11" ht="12.75" x14ac:dyDescent="0.2">
      <c r="A27" s="221"/>
      <c r="B27" s="222"/>
      <c r="C27" s="222"/>
      <c r="D27" s="222"/>
      <c r="E27" s="222"/>
      <c r="F27" s="222"/>
      <c r="G27" s="222"/>
      <c r="H27" s="222"/>
      <c r="I27" s="222"/>
      <c r="J27" s="223"/>
      <c r="K27" s="9"/>
    </row>
    <row r="28" spans="1:11" ht="12.75" x14ac:dyDescent="0.2">
      <c r="A28" s="221"/>
      <c r="B28" s="222"/>
      <c r="C28" s="222"/>
      <c r="D28" s="222"/>
      <c r="E28" s="222"/>
      <c r="F28" s="222"/>
      <c r="G28" s="222"/>
      <c r="H28" s="222"/>
      <c r="I28" s="222"/>
      <c r="J28" s="223"/>
      <c r="K28" s="9"/>
    </row>
    <row r="29" spans="1:11" ht="12.75" x14ac:dyDescent="0.2">
      <c r="A29" s="221"/>
      <c r="B29" s="222"/>
      <c r="C29" s="222"/>
      <c r="D29" s="222"/>
      <c r="E29" s="222"/>
      <c r="F29" s="222"/>
      <c r="G29" s="222"/>
      <c r="H29" s="222"/>
      <c r="I29" s="222"/>
      <c r="J29" s="223"/>
      <c r="K29" s="9"/>
    </row>
    <row r="30" spans="1:11" ht="12.75" x14ac:dyDescent="0.2">
      <c r="A30" s="221"/>
      <c r="B30" s="222"/>
      <c r="C30" s="222"/>
      <c r="D30" s="222"/>
      <c r="E30" s="222"/>
      <c r="F30" s="222"/>
      <c r="G30" s="222"/>
      <c r="H30" s="222"/>
      <c r="I30" s="222"/>
      <c r="J30" s="223"/>
      <c r="K30" s="9"/>
    </row>
    <row r="31" spans="1:11" ht="12.75" x14ac:dyDescent="0.2">
      <c r="A31" s="221"/>
      <c r="B31" s="222"/>
      <c r="C31" s="222"/>
      <c r="D31" s="222"/>
      <c r="E31" s="222"/>
      <c r="F31" s="222"/>
      <c r="G31" s="222"/>
      <c r="H31" s="222"/>
      <c r="I31" s="222"/>
      <c r="J31" s="223"/>
      <c r="K31" s="9"/>
    </row>
    <row r="32" spans="1:11" ht="12.75" x14ac:dyDescent="0.2">
      <c r="A32" s="221"/>
      <c r="B32" s="222"/>
      <c r="C32" s="222"/>
      <c r="D32" s="222"/>
      <c r="E32" s="222"/>
      <c r="F32" s="222"/>
      <c r="G32" s="222"/>
      <c r="H32" s="222"/>
      <c r="I32" s="222"/>
      <c r="J32" s="223"/>
      <c r="K32" s="9"/>
    </row>
    <row r="33" spans="1:11" ht="12.75" x14ac:dyDescent="0.2">
      <c r="A33" s="221"/>
      <c r="B33" s="222"/>
      <c r="C33" s="222"/>
      <c r="D33" s="222"/>
      <c r="E33" s="222"/>
      <c r="F33" s="222"/>
      <c r="G33" s="222"/>
      <c r="H33" s="222"/>
      <c r="I33" s="222"/>
      <c r="J33" s="223"/>
      <c r="K33" s="9"/>
    </row>
    <row r="34" spans="1:11" ht="12.75" x14ac:dyDescent="0.2">
      <c r="A34" s="221"/>
      <c r="B34" s="222"/>
      <c r="C34" s="222"/>
      <c r="D34" s="222"/>
      <c r="E34" s="222"/>
      <c r="F34" s="222"/>
      <c r="G34" s="222"/>
      <c r="H34" s="222"/>
      <c r="I34" s="222"/>
      <c r="J34" s="223"/>
      <c r="K34" s="9"/>
    </row>
    <row r="35" spans="1:11" ht="12.75" x14ac:dyDescent="0.2">
      <c r="A35" s="221"/>
      <c r="B35" s="222"/>
      <c r="C35" s="222"/>
      <c r="D35" s="222"/>
      <c r="E35" s="222"/>
      <c r="F35" s="222"/>
      <c r="G35" s="222"/>
      <c r="H35" s="222"/>
      <c r="I35" s="222"/>
      <c r="J35" s="223"/>
      <c r="K35" s="9"/>
    </row>
    <row r="36" spans="1:11" ht="12.75" x14ac:dyDescent="0.2">
      <c r="A36" s="221"/>
      <c r="B36" s="222"/>
      <c r="C36" s="222"/>
      <c r="D36" s="222"/>
      <c r="E36" s="222"/>
      <c r="F36" s="222"/>
      <c r="G36" s="222"/>
      <c r="H36" s="222"/>
      <c r="I36" s="222"/>
      <c r="J36" s="223"/>
      <c r="K36" s="9"/>
    </row>
    <row r="37" spans="1:11" ht="12.75" x14ac:dyDescent="0.2">
      <c r="A37" s="221"/>
      <c r="B37" s="222"/>
      <c r="C37" s="222"/>
      <c r="D37" s="222"/>
      <c r="E37" s="222"/>
      <c r="F37" s="222"/>
      <c r="G37" s="222"/>
      <c r="H37" s="222"/>
      <c r="I37" s="222"/>
      <c r="J37" s="223"/>
      <c r="K37" s="9"/>
    </row>
    <row r="38" spans="1:11" ht="12.75" x14ac:dyDescent="0.2">
      <c r="A38" s="221"/>
      <c r="B38" s="222"/>
      <c r="C38" s="222"/>
      <c r="D38" s="222"/>
      <c r="E38" s="222"/>
      <c r="F38" s="222"/>
      <c r="G38" s="222"/>
      <c r="H38" s="222"/>
      <c r="I38" s="222"/>
      <c r="J38" s="223"/>
      <c r="K38" s="9"/>
    </row>
    <row r="39" spans="1:11" ht="12.75" x14ac:dyDescent="0.2">
      <c r="A39" s="221"/>
      <c r="B39" s="222"/>
      <c r="C39" s="222"/>
      <c r="D39" s="222"/>
      <c r="E39" s="222"/>
      <c r="F39" s="222"/>
      <c r="G39" s="222"/>
      <c r="H39" s="222"/>
      <c r="I39" s="222"/>
      <c r="J39" s="223"/>
      <c r="K39" s="9"/>
    </row>
    <row r="40" spans="1:11" ht="12.75" x14ac:dyDescent="0.2">
      <c r="A40" s="221"/>
      <c r="B40" s="222"/>
      <c r="C40" s="222"/>
      <c r="D40" s="222"/>
      <c r="E40" s="222"/>
      <c r="F40" s="222"/>
      <c r="G40" s="222"/>
      <c r="H40" s="222"/>
      <c r="I40" s="222"/>
      <c r="J40" s="223"/>
      <c r="K40" s="9"/>
    </row>
    <row r="41" spans="1:11" ht="12.75" x14ac:dyDescent="0.2">
      <c r="A41" s="221"/>
      <c r="B41" s="222"/>
      <c r="C41" s="222"/>
      <c r="D41" s="222"/>
      <c r="E41" s="222"/>
      <c r="F41" s="222"/>
      <c r="G41" s="222"/>
      <c r="H41" s="222"/>
      <c r="I41" s="222"/>
      <c r="J41" s="223"/>
      <c r="K41" s="9"/>
    </row>
    <row r="42" spans="1:11" ht="12.75" x14ac:dyDescent="0.2">
      <c r="A42" s="221"/>
      <c r="B42" s="222"/>
      <c r="C42" s="222"/>
      <c r="D42" s="222"/>
      <c r="E42" s="222"/>
      <c r="F42" s="222"/>
      <c r="G42" s="222"/>
      <c r="H42" s="222"/>
      <c r="I42" s="222"/>
      <c r="J42" s="223"/>
      <c r="K42" s="9"/>
    </row>
    <row r="43" spans="1:11" ht="12.75" x14ac:dyDescent="0.2">
      <c r="A43" s="221"/>
      <c r="B43" s="222"/>
      <c r="C43" s="222"/>
      <c r="D43" s="222"/>
      <c r="E43" s="222"/>
      <c r="F43" s="222"/>
      <c r="G43" s="222"/>
      <c r="H43" s="222"/>
      <c r="I43" s="222"/>
      <c r="J43" s="223"/>
      <c r="K43" s="9"/>
    </row>
    <row r="44" spans="1:11" ht="12.75" x14ac:dyDescent="0.2">
      <c r="A44" s="221"/>
      <c r="B44" s="222"/>
      <c r="C44" s="222"/>
      <c r="D44" s="222"/>
      <c r="E44" s="222"/>
      <c r="F44" s="222"/>
      <c r="G44" s="222"/>
      <c r="H44" s="222"/>
      <c r="I44" s="222"/>
      <c r="J44" s="223"/>
      <c r="K44" s="9"/>
    </row>
    <row r="45" spans="1:11" ht="12.75" x14ac:dyDescent="0.2">
      <c r="A45" s="221"/>
      <c r="B45" s="222"/>
      <c r="C45" s="222"/>
      <c r="D45" s="222"/>
      <c r="E45" s="222"/>
      <c r="F45" s="222"/>
      <c r="G45" s="222"/>
      <c r="H45" s="222"/>
      <c r="I45" s="222"/>
      <c r="J45" s="223"/>
      <c r="K45" s="9"/>
    </row>
    <row r="46" spans="1:11" ht="12.75" x14ac:dyDescent="0.2">
      <c r="A46" s="221"/>
      <c r="B46" s="222"/>
      <c r="C46" s="222"/>
      <c r="D46" s="222"/>
      <c r="E46" s="222"/>
      <c r="F46" s="222"/>
      <c r="G46" s="222"/>
      <c r="H46" s="222"/>
      <c r="I46" s="222"/>
      <c r="J46" s="223"/>
      <c r="K46" s="9"/>
    </row>
    <row r="47" spans="1:11" ht="12.75" x14ac:dyDescent="0.2">
      <c r="A47" s="221"/>
      <c r="B47" s="222"/>
      <c r="C47" s="222"/>
      <c r="D47" s="222"/>
      <c r="E47" s="222"/>
      <c r="F47" s="222"/>
      <c r="G47" s="222"/>
      <c r="H47" s="222"/>
      <c r="I47" s="222"/>
      <c r="J47" s="223"/>
      <c r="K47" s="9"/>
    </row>
    <row r="48" spans="1:11" ht="12.75" x14ac:dyDescent="0.2">
      <c r="A48" s="221"/>
      <c r="B48" s="222"/>
      <c r="C48" s="222"/>
      <c r="D48" s="222"/>
      <c r="E48" s="222"/>
      <c r="F48" s="222"/>
      <c r="G48" s="222"/>
      <c r="H48" s="222"/>
      <c r="I48" s="222"/>
      <c r="J48" s="223"/>
      <c r="K48" s="9"/>
    </row>
    <row r="49" spans="1:11" ht="3.75" customHeight="1" x14ac:dyDescent="0.2">
      <c r="A49" s="221"/>
      <c r="B49" s="222"/>
      <c r="C49" s="222"/>
      <c r="D49" s="222"/>
      <c r="E49" s="222"/>
      <c r="F49" s="222"/>
      <c r="G49" s="222"/>
      <c r="H49" s="222"/>
      <c r="I49" s="222"/>
      <c r="J49" s="223"/>
      <c r="K49" s="9"/>
    </row>
    <row r="50" spans="1:11" ht="12.75" x14ac:dyDescent="0.2">
      <c r="A50" s="221"/>
      <c r="B50" s="222"/>
      <c r="C50" s="222"/>
      <c r="D50" s="222"/>
      <c r="E50" s="222"/>
      <c r="F50" s="222"/>
      <c r="G50" s="222"/>
      <c r="H50" s="222"/>
      <c r="I50" s="222"/>
      <c r="J50" s="223"/>
      <c r="K50" s="9"/>
    </row>
    <row r="51" spans="1:11" ht="6.75" customHeight="1" x14ac:dyDescent="0.2">
      <c r="A51" s="221"/>
      <c r="B51" s="222"/>
      <c r="C51" s="222"/>
      <c r="D51" s="222"/>
      <c r="E51" s="222"/>
      <c r="F51" s="222"/>
      <c r="G51" s="222"/>
      <c r="H51" s="222"/>
      <c r="I51" s="222"/>
      <c r="J51" s="223"/>
      <c r="K51" s="9"/>
    </row>
    <row r="52" spans="1:11" ht="6" customHeight="1" x14ac:dyDescent="0.2">
      <c r="A52" s="221"/>
      <c r="B52" s="222"/>
      <c r="C52" s="222"/>
      <c r="D52" s="222"/>
      <c r="E52" s="222"/>
      <c r="F52" s="222"/>
      <c r="G52" s="222"/>
      <c r="H52" s="222"/>
      <c r="I52" s="222"/>
      <c r="J52" s="223"/>
      <c r="K52" s="9"/>
    </row>
    <row r="53" spans="1:11" ht="12.75" x14ac:dyDescent="0.2">
      <c r="A53" s="221"/>
      <c r="B53" s="222"/>
      <c r="C53" s="222"/>
      <c r="D53" s="222"/>
      <c r="E53" s="222"/>
      <c r="F53" s="222"/>
      <c r="G53" s="222"/>
      <c r="H53" s="222"/>
      <c r="I53" s="222"/>
      <c r="J53" s="223"/>
      <c r="K53" s="9"/>
    </row>
    <row r="54" spans="1:11" ht="12.75" x14ac:dyDescent="0.2">
      <c r="A54" s="221"/>
      <c r="B54" s="222"/>
      <c r="C54" s="222"/>
      <c r="D54" s="222"/>
      <c r="E54" s="222"/>
      <c r="F54" s="222"/>
      <c r="G54" s="222"/>
      <c r="H54" s="222"/>
      <c r="I54" s="222"/>
      <c r="J54" s="223"/>
      <c r="K54" s="9"/>
    </row>
    <row r="55" spans="1:11" ht="13.5" thickBot="1" x14ac:dyDescent="0.25">
      <c r="A55" s="221"/>
      <c r="B55" s="222"/>
      <c r="C55" s="222"/>
      <c r="D55" s="222"/>
      <c r="E55" s="222"/>
      <c r="F55" s="222"/>
      <c r="G55" s="222"/>
      <c r="H55" s="222"/>
      <c r="I55" s="222"/>
      <c r="J55" s="223"/>
      <c r="K55" s="9"/>
    </row>
  </sheetData>
  <customSheetViews>
    <customSheetView guid="{B7F128A6-8DC3-4E43-9987-E86CB0ED03F0}" showPageBreaks="1" showGridLines="0" hiddenRows="1" hiddenColumns="1" view="pageLayout">
      <selection sqref="A1:J2"/>
      <pageMargins left="0.25" right="0.25" top="0.75" bottom="0.97916666666666663" header="0.3" footer="0.3"/>
      <pageSetup orientation="portrait" r:id="rId1"/>
    </customSheetView>
  </customSheetViews>
  <mergeCells count="2">
    <mergeCell ref="A1:J2"/>
    <mergeCell ref="A3:J1048576"/>
  </mergeCells>
  <pageMargins left="0.25" right="0.25" top="0.75" bottom="0.97916666666666663"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33"/>
  <sheetViews>
    <sheetView showGridLines="0" view="pageLayout" topLeftCell="B1" zoomScale="70" zoomScaleNormal="100" zoomScalePageLayoutView="70" workbookViewId="0">
      <selection activeCell="P2" sqref="P2:W2"/>
    </sheetView>
  </sheetViews>
  <sheetFormatPr defaultColWidth="0" defaultRowHeight="0" customHeight="1" zeroHeight="1" x14ac:dyDescent="0.2"/>
  <cols>
    <col min="1" max="1" width="18" style="78" customWidth="1"/>
    <col min="2" max="2" width="21.28515625" style="78" bestFit="1" customWidth="1"/>
    <col min="3" max="3" width="4.7109375" style="78" bestFit="1" customWidth="1"/>
    <col min="4" max="4" width="2.28515625" style="78" bestFit="1" customWidth="1"/>
    <col min="5" max="5" width="6.42578125" style="78" bestFit="1" customWidth="1"/>
    <col min="6" max="6" width="2.28515625" style="78" bestFit="1" customWidth="1"/>
    <col min="7" max="7" width="5" style="78" bestFit="1" customWidth="1"/>
    <col min="8" max="8" width="9.42578125" style="81" customWidth="1"/>
    <col min="9" max="9" width="17.28515625" style="82" customWidth="1"/>
    <col min="10" max="10" width="14.7109375" style="78" customWidth="1"/>
    <col min="11" max="11" width="18.7109375" style="82" customWidth="1"/>
    <col min="12" max="12" width="12" style="78" customWidth="1"/>
    <col min="13" max="13" width="5.7109375" style="81" customWidth="1"/>
    <col min="14" max="14" width="11.140625" style="82" customWidth="1"/>
    <col min="15" max="15" width="13.5703125" style="78" customWidth="1"/>
    <col min="16" max="16" width="9" style="78" customWidth="1"/>
    <col min="17" max="17" width="1.5703125" style="78" customWidth="1"/>
    <col min="18" max="18" width="9" style="78" bestFit="1" customWidth="1"/>
    <col min="19" max="19" width="2" style="78" customWidth="1"/>
    <col min="20" max="20" width="9" style="78" customWidth="1"/>
    <col min="21" max="21" width="13.140625" style="81" customWidth="1"/>
    <col min="22" max="22" width="16" style="82" customWidth="1"/>
    <col min="23" max="23" width="15" style="78" customWidth="1"/>
    <col min="24" max="24" width="0.85546875" style="78" customWidth="1"/>
    <col min="25" max="26" width="0" style="78" hidden="1" customWidth="1"/>
    <col min="27" max="16384" width="9.140625" style="78" hidden="1"/>
  </cols>
  <sheetData>
    <row r="1" spans="1:23" ht="30" x14ac:dyDescent="0.4">
      <c r="A1" s="225" t="s">
        <v>8</v>
      </c>
      <c r="B1" s="226"/>
      <c r="C1" s="226"/>
      <c r="D1" s="226"/>
      <c r="E1" s="226"/>
      <c r="F1" s="226"/>
      <c r="G1" s="226"/>
      <c r="H1" s="226"/>
      <c r="I1" s="226"/>
      <c r="J1" s="226"/>
      <c r="K1" s="226"/>
      <c r="L1" s="226"/>
      <c r="M1" s="226"/>
      <c r="N1" s="226"/>
      <c r="O1" s="226"/>
      <c r="P1" s="226"/>
      <c r="Q1" s="226"/>
      <c r="R1" s="226"/>
      <c r="S1" s="226"/>
      <c r="T1" s="226"/>
      <c r="U1" s="227"/>
      <c r="V1" s="227"/>
      <c r="W1" s="228"/>
    </row>
    <row r="2" spans="1:23" ht="20.25" x14ac:dyDescent="0.2">
      <c r="A2" s="94" t="s">
        <v>10</v>
      </c>
      <c r="B2" s="229" t="str">
        <f>'Cover Sheet'!E7</f>
        <v>Golf Course Name</v>
      </c>
      <c r="C2" s="229"/>
      <c r="D2" s="229"/>
      <c r="E2" s="229"/>
      <c r="F2" s="229"/>
      <c r="G2" s="229"/>
      <c r="H2" s="229"/>
      <c r="I2" s="229"/>
      <c r="J2" s="229"/>
      <c r="K2" s="95"/>
      <c r="L2" s="230" t="s">
        <v>91</v>
      </c>
      <c r="M2" s="231"/>
      <c r="N2" s="231"/>
      <c r="O2" s="232"/>
      <c r="P2" s="233"/>
      <c r="Q2" s="233"/>
      <c r="R2" s="233"/>
      <c r="S2" s="233"/>
      <c r="T2" s="233"/>
      <c r="U2" s="233"/>
      <c r="V2" s="233"/>
      <c r="W2" s="234"/>
    </row>
    <row r="3" spans="1:23" ht="20.25" customHeight="1" x14ac:dyDescent="0.2">
      <c r="A3" s="94" t="s">
        <v>12</v>
      </c>
      <c r="B3" s="235" t="str">
        <f>'Cover Sheet'!E41</f>
        <v>Plan Start Date</v>
      </c>
      <c r="C3" s="235"/>
      <c r="D3" s="235"/>
      <c r="E3" s="235"/>
      <c r="F3" s="235"/>
      <c r="G3" s="235"/>
      <c r="H3" s="235"/>
      <c r="I3" s="235"/>
      <c r="J3" s="235"/>
      <c r="K3" s="96"/>
      <c r="L3" s="236" t="s">
        <v>11</v>
      </c>
      <c r="M3" s="239"/>
      <c r="N3" s="240"/>
      <c r="O3" s="241"/>
      <c r="P3" s="245" t="s">
        <v>109</v>
      </c>
      <c r="Q3" s="246"/>
      <c r="R3" s="247"/>
      <c r="S3" s="97"/>
      <c r="T3" s="251"/>
      <c r="U3" s="252"/>
      <c r="V3" s="252"/>
      <c r="W3" s="253"/>
    </row>
    <row r="4" spans="1:23" ht="21" customHeight="1" thickBot="1" x14ac:dyDescent="0.25">
      <c r="A4" s="98" t="s">
        <v>13</v>
      </c>
      <c r="B4" s="238" t="str">
        <f>'Cover Sheet'!E42</f>
        <v>Plan End Date</v>
      </c>
      <c r="C4" s="238"/>
      <c r="D4" s="238"/>
      <c r="E4" s="238"/>
      <c r="F4" s="238"/>
      <c r="G4" s="238"/>
      <c r="H4" s="238"/>
      <c r="I4" s="238"/>
      <c r="J4" s="238"/>
      <c r="K4" s="99"/>
      <c r="L4" s="237"/>
      <c r="M4" s="242"/>
      <c r="N4" s="243"/>
      <c r="O4" s="244"/>
      <c r="P4" s="248"/>
      <c r="Q4" s="249"/>
      <c r="R4" s="250"/>
      <c r="S4" s="100"/>
      <c r="T4" s="243"/>
      <c r="U4" s="243"/>
      <c r="V4" s="243"/>
      <c r="W4" s="254"/>
    </row>
    <row r="5" spans="1:23" ht="81.75" thickBot="1" x14ac:dyDescent="0.25">
      <c r="A5" s="101" t="s">
        <v>7</v>
      </c>
      <c r="B5" s="102" t="s">
        <v>9</v>
      </c>
      <c r="C5" s="255" t="s">
        <v>0</v>
      </c>
      <c r="D5" s="255"/>
      <c r="E5" s="255"/>
      <c r="F5" s="255"/>
      <c r="G5" s="255"/>
      <c r="H5" s="102" t="s">
        <v>96</v>
      </c>
      <c r="I5" s="102" t="s">
        <v>103</v>
      </c>
      <c r="J5" s="102" t="s">
        <v>100</v>
      </c>
      <c r="K5" s="102" t="s">
        <v>104</v>
      </c>
      <c r="L5" s="102" t="s">
        <v>108</v>
      </c>
      <c r="M5" s="102" t="s">
        <v>101</v>
      </c>
      <c r="N5" s="102" t="s">
        <v>120</v>
      </c>
      <c r="O5" s="102" t="s">
        <v>1</v>
      </c>
      <c r="P5" s="256" t="s">
        <v>105</v>
      </c>
      <c r="Q5" s="257"/>
      <c r="R5" s="257"/>
      <c r="S5" s="257"/>
      <c r="T5" s="258"/>
      <c r="U5" s="103" t="s">
        <v>102</v>
      </c>
      <c r="V5" s="104" t="s">
        <v>55</v>
      </c>
      <c r="W5" s="153" t="s">
        <v>123</v>
      </c>
    </row>
    <row r="6" spans="1:23" ht="23.25" x14ac:dyDescent="0.2">
      <c r="A6" s="87" t="s">
        <v>97</v>
      </c>
      <c r="B6" s="105"/>
      <c r="C6" s="106" t="s">
        <v>2</v>
      </c>
      <c r="D6" s="107" t="s">
        <v>3</v>
      </c>
      <c r="E6" s="107" t="s">
        <v>4</v>
      </c>
      <c r="F6" s="107" t="s">
        <v>3</v>
      </c>
      <c r="G6" s="108" t="s">
        <v>5</v>
      </c>
      <c r="H6" s="108"/>
      <c r="I6" s="108"/>
      <c r="J6" s="105"/>
      <c r="K6" s="105"/>
      <c r="L6" s="109"/>
      <c r="M6" s="109"/>
      <c r="N6" s="109"/>
      <c r="O6" s="105"/>
      <c r="P6" s="110" t="s">
        <v>2</v>
      </c>
      <c r="Q6" s="111" t="s">
        <v>3</v>
      </c>
      <c r="R6" s="111" t="s">
        <v>107</v>
      </c>
      <c r="S6" s="111" t="s">
        <v>3</v>
      </c>
      <c r="T6" s="112" t="s">
        <v>106</v>
      </c>
      <c r="U6" s="130"/>
      <c r="V6" s="131"/>
      <c r="W6" s="92"/>
    </row>
    <row r="7" spans="1:23" ht="20.25" x14ac:dyDescent="0.2">
      <c r="A7" s="147"/>
      <c r="B7" s="42"/>
      <c r="C7" s="143"/>
      <c r="D7" s="113" t="s">
        <v>3</v>
      </c>
      <c r="E7" s="145"/>
      <c r="F7" s="113" t="s">
        <v>3</v>
      </c>
      <c r="G7" s="43"/>
      <c r="H7" s="43"/>
      <c r="I7" s="43"/>
      <c r="J7" s="42"/>
      <c r="K7" s="42"/>
      <c r="L7" s="91"/>
      <c r="M7" s="91"/>
      <c r="N7" s="91">
        <v>128</v>
      </c>
      <c r="O7" s="46"/>
      <c r="P7" s="83">
        <f>(((C7*N7)/128)*L7)/100*H7</f>
        <v>0</v>
      </c>
      <c r="Q7" s="114" t="s">
        <v>3</v>
      </c>
      <c r="R7" s="114">
        <f t="shared" ref="R7:R26" si="0">(((E7*N7)/128)*L7)/100*H7</f>
        <v>0</v>
      </c>
      <c r="S7" s="114" t="s">
        <v>3</v>
      </c>
      <c r="T7" s="115">
        <f t="shared" ref="T7:T26" si="1">(((G7*N7)/128)*L7)/100*H7</f>
        <v>0</v>
      </c>
      <c r="U7" s="132"/>
      <c r="V7" s="133"/>
      <c r="W7" s="154">
        <f>(L7*M3)/1000</f>
        <v>0</v>
      </c>
    </row>
    <row r="8" spans="1:23" ht="20.25" x14ac:dyDescent="0.2">
      <c r="A8" s="88" t="s">
        <v>98</v>
      </c>
      <c r="B8" s="42"/>
      <c r="C8" s="144"/>
      <c r="D8" s="116" t="s">
        <v>3</v>
      </c>
      <c r="E8" s="146"/>
      <c r="F8" s="116" t="s">
        <v>3</v>
      </c>
      <c r="G8" s="44"/>
      <c r="H8" s="44"/>
      <c r="I8" s="44"/>
      <c r="J8" s="42"/>
      <c r="K8" s="42"/>
      <c r="L8" s="91"/>
      <c r="M8" s="91"/>
      <c r="N8" s="91">
        <v>128</v>
      </c>
      <c r="O8" s="46"/>
      <c r="P8" s="84">
        <f>(((C8*N8)*L8)/128)/100*H8</f>
        <v>0</v>
      </c>
      <c r="Q8" s="117" t="s">
        <v>3</v>
      </c>
      <c r="R8" s="117">
        <f t="shared" si="0"/>
        <v>0</v>
      </c>
      <c r="S8" s="117" t="s">
        <v>3</v>
      </c>
      <c r="T8" s="118">
        <f t="shared" si="1"/>
        <v>0</v>
      </c>
      <c r="U8" s="134"/>
      <c r="V8" s="135"/>
      <c r="W8" s="154">
        <f>(L8*M3)/1000</f>
        <v>0</v>
      </c>
    </row>
    <row r="9" spans="1:23" ht="20.25" x14ac:dyDescent="0.2">
      <c r="A9" s="147"/>
      <c r="B9" s="42"/>
      <c r="C9" s="143"/>
      <c r="D9" s="113" t="s">
        <v>3</v>
      </c>
      <c r="E9" s="145"/>
      <c r="F9" s="113" t="s">
        <v>3</v>
      </c>
      <c r="G9" s="43"/>
      <c r="H9" s="43"/>
      <c r="I9" s="43"/>
      <c r="J9" s="42"/>
      <c r="K9" s="42"/>
      <c r="L9" s="91"/>
      <c r="M9" s="91"/>
      <c r="N9" s="91">
        <v>128</v>
      </c>
      <c r="O9" s="46"/>
      <c r="P9" s="83">
        <f t="shared" ref="P9:P26" si="2">(((C9*N9)/128)*L9)/100*H9</f>
        <v>0</v>
      </c>
      <c r="Q9" s="114" t="s">
        <v>3</v>
      </c>
      <c r="R9" s="114">
        <f t="shared" si="0"/>
        <v>0</v>
      </c>
      <c r="S9" s="114" t="s">
        <v>3</v>
      </c>
      <c r="T9" s="115">
        <f t="shared" si="1"/>
        <v>0</v>
      </c>
      <c r="U9" s="132"/>
      <c r="V9" s="133"/>
      <c r="W9" s="154">
        <f>(L9*M3)/1000</f>
        <v>0</v>
      </c>
    </row>
    <row r="10" spans="1:23" ht="20.25" x14ac:dyDescent="0.2">
      <c r="A10" s="90" t="s">
        <v>99</v>
      </c>
      <c r="B10" s="42"/>
      <c r="C10" s="143"/>
      <c r="D10" s="113" t="s">
        <v>3</v>
      </c>
      <c r="E10" s="145"/>
      <c r="F10" s="113" t="s">
        <v>3</v>
      </c>
      <c r="G10" s="43"/>
      <c r="H10" s="43"/>
      <c r="I10" s="43"/>
      <c r="J10" s="42"/>
      <c r="K10" s="42"/>
      <c r="L10" s="91"/>
      <c r="M10" s="91"/>
      <c r="N10" s="91">
        <v>128</v>
      </c>
      <c r="O10" s="46"/>
      <c r="P10" s="84">
        <f t="shared" si="2"/>
        <v>0</v>
      </c>
      <c r="Q10" s="117" t="s">
        <v>3</v>
      </c>
      <c r="R10" s="117">
        <f t="shared" si="0"/>
        <v>0</v>
      </c>
      <c r="S10" s="117" t="s">
        <v>3</v>
      </c>
      <c r="T10" s="118">
        <f t="shared" si="1"/>
        <v>0</v>
      </c>
      <c r="U10" s="134"/>
      <c r="V10" s="135"/>
      <c r="W10" s="154">
        <f>(L10*M3)/1000</f>
        <v>0</v>
      </c>
    </row>
    <row r="11" spans="1:23" ht="20.25" x14ac:dyDescent="0.2">
      <c r="A11" s="42"/>
      <c r="B11" s="89"/>
      <c r="C11" s="144"/>
      <c r="D11" s="116" t="s">
        <v>3</v>
      </c>
      <c r="E11" s="146"/>
      <c r="F11" s="116" t="s">
        <v>3</v>
      </c>
      <c r="G11" s="45"/>
      <c r="H11" s="45"/>
      <c r="I11" s="45"/>
      <c r="J11" s="42"/>
      <c r="K11" s="42"/>
      <c r="L11" s="91"/>
      <c r="M11" s="91"/>
      <c r="N11" s="91">
        <v>128</v>
      </c>
      <c r="O11" s="46"/>
      <c r="P11" s="83">
        <f t="shared" si="2"/>
        <v>0</v>
      </c>
      <c r="Q11" s="114" t="s">
        <v>3</v>
      </c>
      <c r="R11" s="114">
        <f t="shared" si="0"/>
        <v>0</v>
      </c>
      <c r="S11" s="114" t="s">
        <v>3</v>
      </c>
      <c r="T11" s="115">
        <f t="shared" si="1"/>
        <v>0</v>
      </c>
      <c r="U11" s="132"/>
      <c r="V11" s="133"/>
      <c r="W11" s="154">
        <f>(L11*M3)/1000</f>
        <v>0</v>
      </c>
    </row>
    <row r="12" spans="1:23" ht="20.25" x14ac:dyDescent="0.2">
      <c r="A12" s="261"/>
      <c r="B12" s="42"/>
      <c r="C12" s="143"/>
      <c r="D12" s="113" t="s">
        <v>3</v>
      </c>
      <c r="E12" s="145"/>
      <c r="F12" s="113" t="s">
        <v>3</v>
      </c>
      <c r="G12" s="43"/>
      <c r="H12" s="43"/>
      <c r="I12" s="43"/>
      <c r="J12" s="42"/>
      <c r="K12" s="42"/>
      <c r="L12" s="91"/>
      <c r="M12" s="91"/>
      <c r="N12" s="91">
        <v>128</v>
      </c>
      <c r="O12" s="46"/>
      <c r="P12" s="84">
        <f t="shared" si="2"/>
        <v>0</v>
      </c>
      <c r="Q12" s="117" t="s">
        <v>3</v>
      </c>
      <c r="R12" s="117">
        <f t="shared" si="0"/>
        <v>0</v>
      </c>
      <c r="S12" s="117" t="s">
        <v>3</v>
      </c>
      <c r="T12" s="118">
        <f t="shared" si="1"/>
        <v>0</v>
      </c>
      <c r="U12" s="134"/>
      <c r="V12" s="135"/>
      <c r="W12" s="154">
        <f>(L12*M3)/1000</f>
        <v>0</v>
      </c>
    </row>
    <row r="13" spans="1:23" ht="20.25" x14ac:dyDescent="0.2">
      <c r="A13" s="261"/>
      <c r="B13" s="42"/>
      <c r="C13" s="144"/>
      <c r="D13" s="116" t="s">
        <v>3</v>
      </c>
      <c r="E13" s="146"/>
      <c r="F13" s="116" t="s">
        <v>3</v>
      </c>
      <c r="G13" s="45"/>
      <c r="H13" s="45"/>
      <c r="I13" s="45"/>
      <c r="J13" s="42"/>
      <c r="K13" s="42"/>
      <c r="L13" s="91"/>
      <c r="M13" s="91"/>
      <c r="N13" s="91">
        <v>128</v>
      </c>
      <c r="O13" s="46"/>
      <c r="P13" s="83">
        <f t="shared" si="2"/>
        <v>0</v>
      </c>
      <c r="Q13" s="114" t="s">
        <v>3</v>
      </c>
      <c r="R13" s="114">
        <f t="shared" si="0"/>
        <v>0</v>
      </c>
      <c r="S13" s="114" t="s">
        <v>3</v>
      </c>
      <c r="T13" s="115">
        <f t="shared" si="1"/>
        <v>0</v>
      </c>
      <c r="U13" s="132"/>
      <c r="V13" s="133"/>
      <c r="W13" s="154">
        <f>(L13*M3)/1000</f>
        <v>0</v>
      </c>
    </row>
    <row r="14" spans="1:23" ht="20.25" x14ac:dyDescent="0.2">
      <c r="A14" s="261"/>
      <c r="B14" s="42"/>
      <c r="C14" s="143"/>
      <c r="D14" s="113" t="s">
        <v>3</v>
      </c>
      <c r="E14" s="145"/>
      <c r="F14" s="113" t="s">
        <v>3</v>
      </c>
      <c r="G14" s="43"/>
      <c r="H14" s="43"/>
      <c r="I14" s="43"/>
      <c r="J14" s="42"/>
      <c r="K14" s="42"/>
      <c r="L14" s="91"/>
      <c r="M14" s="91"/>
      <c r="N14" s="91">
        <v>128</v>
      </c>
      <c r="O14" s="46"/>
      <c r="P14" s="84">
        <f t="shared" si="2"/>
        <v>0</v>
      </c>
      <c r="Q14" s="117" t="s">
        <v>3</v>
      </c>
      <c r="R14" s="117">
        <f t="shared" si="0"/>
        <v>0</v>
      </c>
      <c r="S14" s="117" t="s">
        <v>3</v>
      </c>
      <c r="T14" s="118">
        <f t="shared" si="1"/>
        <v>0</v>
      </c>
      <c r="U14" s="134"/>
      <c r="V14" s="135"/>
      <c r="W14" s="154">
        <f>(L14*M3)/1000</f>
        <v>0</v>
      </c>
    </row>
    <row r="15" spans="1:23" ht="20.25" x14ac:dyDescent="0.2">
      <c r="A15" s="261"/>
      <c r="B15" s="42"/>
      <c r="C15" s="144"/>
      <c r="D15" s="116" t="s">
        <v>3</v>
      </c>
      <c r="E15" s="146"/>
      <c r="F15" s="116" t="s">
        <v>3</v>
      </c>
      <c r="G15" s="45"/>
      <c r="H15" s="45"/>
      <c r="I15" s="45"/>
      <c r="J15" s="42"/>
      <c r="K15" s="42"/>
      <c r="L15" s="91"/>
      <c r="M15" s="91"/>
      <c r="N15" s="91">
        <v>128</v>
      </c>
      <c r="O15" s="46"/>
      <c r="P15" s="85">
        <f t="shared" si="2"/>
        <v>0</v>
      </c>
      <c r="Q15" s="119" t="s">
        <v>3</v>
      </c>
      <c r="R15" s="119">
        <f t="shared" si="0"/>
        <v>0</v>
      </c>
      <c r="S15" s="119" t="s">
        <v>3</v>
      </c>
      <c r="T15" s="120">
        <f t="shared" si="1"/>
        <v>0</v>
      </c>
      <c r="U15" s="136"/>
      <c r="V15" s="137"/>
      <c r="W15" s="154">
        <f>(L15*M3)/1000</f>
        <v>0</v>
      </c>
    </row>
    <row r="16" spans="1:23" ht="20.25" x14ac:dyDescent="0.2">
      <c r="A16" s="261"/>
      <c r="B16" s="42"/>
      <c r="C16" s="143"/>
      <c r="D16" s="113" t="s">
        <v>3</v>
      </c>
      <c r="E16" s="145"/>
      <c r="F16" s="113" t="s">
        <v>3</v>
      </c>
      <c r="G16" s="43"/>
      <c r="H16" s="43"/>
      <c r="I16" s="43"/>
      <c r="J16" s="42"/>
      <c r="K16" s="42"/>
      <c r="L16" s="91"/>
      <c r="M16" s="91"/>
      <c r="N16" s="91">
        <v>128</v>
      </c>
      <c r="O16" s="46"/>
      <c r="P16" s="85">
        <f t="shared" si="2"/>
        <v>0</v>
      </c>
      <c r="Q16" s="119" t="s">
        <v>3</v>
      </c>
      <c r="R16" s="119">
        <f t="shared" si="0"/>
        <v>0</v>
      </c>
      <c r="S16" s="119" t="s">
        <v>3</v>
      </c>
      <c r="T16" s="120">
        <f t="shared" si="1"/>
        <v>0</v>
      </c>
      <c r="U16" s="136"/>
      <c r="V16" s="137"/>
      <c r="W16" s="154">
        <f>(L16*M3)/1000</f>
        <v>0</v>
      </c>
    </row>
    <row r="17" spans="1:23" ht="20.25" x14ac:dyDescent="0.2">
      <c r="A17" s="261"/>
      <c r="B17" s="42"/>
      <c r="C17" s="144"/>
      <c r="D17" s="116" t="s">
        <v>3</v>
      </c>
      <c r="E17" s="146"/>
      <c r="F17" s="116" t="s">
        <v>3</v>
      </c>
      <c r="G17" s="45"/>
      <c r="H17" s="45"/>
      <c r="I17" s="45"/>
      <c r="J17" s="42"/>
      <c r="K17" s="42"/>
      <c r="L17" s="91"/>
      <c r="M17" s="91"/>
      <c r="N17" s="91">
        <v>128</v>
      </c>
      <c r="O17" s="46"/>
      <c r="P17" s="84">
        <f t="shared" si="2"/>
        <v>0</v>
      </c>
      <c r="Q17" s="117" t="s">
        <v>3</v>
      </c>
      <c r="R17" s="117">
        <f t="shared" si="0"/>
        <v>0</v>
      </c>
      <c r="S17" s="117" t="s">
        <v>3</v>
      </c>
      <c r="T17" s="118">
        <f t="shared" si="1"/>
        <v>0</v>
      </c>
      <c r="U17" s="134"/>
      <c r="V17" s="135"/>
      <c r="W17" s="154">
        <f>(L17*M3)/1000</f>
        <v>0</v>
      </c>
    </row>
    <row r="18" spans="1:23" ht="20.25" x14ac:dyDescent="0.2">
      <c r="A18" s="261"/>
      <c r="B18" s="42"/>
      <c r="C18" s="143"/>
      <c r="D18" s="113" t="s">
        <v>3</v>
      </c>
      <c r="E18" s="145"/>
      <c r="F18" s="113" t="s">
        <v>3</v>
      </c>
      <c r="G18" s="43"/>
      <c r="H18" s="43"/>
      <c r="I18" s="43"/>
      <c r="J18" s="42"/>
      <c r="K18" s="42"/>
      <c r="L18" s="91"/>
      <c r="M18" s="91"/>
      <c r="N18" s="91">
        <v>128</v>
      </c>
      <c r="O18" s="46"/>
      <c r="P18" s="84">
        <f t="shared" si="2"/>
        <v>0</v>
      </c>
      <c r="Q18" s="117" t="s">
        <v>3</v>
      </c>
      <c r="R18" s="117">
        <f t="shared" si="0"/>
        <v>0</v>
      </c>
      <c r="S18" s="117" t="s">
        <v>3</v>
      </c>
      <c r="T18" s="118">
        <f t="shared" si="1"/>
        <v>0</v>
      </c>
      <c r="U18" s="134"/>
      <c r="V18" s="135"/>
      <c r="W18" s="154">
        <f>(L18*M3)/1000</f>
        <v>0</v>
      </c>
    </row>
    <row r="19" spans="1:23" ht="20.25" x14ac:dyDescent="0.2">
      <c r="A19" s="261"/>
      <c r="B19" s="42"/>
      <c r="C19" s="144"/>
      <c r="D19" s="116" t="s">
        <v>3</v>
      </c>
      <c r="E19" s="146"/>
      <c r="F19" s="116" t="s">
        <v>3</v>
      </c>
      <c r="G19" s="45"/>
      <c r="H19" s="45"/>
      <c r="I19" s="45"/>
      <c r="J19" s="42"/>
      <c r="K19" s="42"/>
      <c r="L19" s="91"/>
      <c r="M19" s="91"/>
      <c r="N19" s="91">
        <v>128</v>
      </c>
      <c r="O19" s="46"/>
      <c r="P19" s="83">
        <f t="shared" si="2"/>
        <v>0</v>
      </c>
      <c r="Q19" s="114" t="s">
        <v>3</v>
      </c>
      <c r="R19" s="114">
        <f t="shared" si="0"/>
        <v>0</v>
      </c>
      <c r="S19" s="114" t="s">
        <v>3</v>
      </c>
      <c r="T19" s="115">
        <f t="shared" si="1"/>
        <v>0</v>
      </c>
      <c r="U19" s="132"/>
      <c r="V19" s="133"/>
      <c r="W19" s="154">
        <f>(L19*M3)/1000</f>
        <v>0</v>
      </c>
    </row>
    <row r="20" spans="1:23" ht="20.25" x14ac:dyDescent="0.2">
      <c r="A20" s="261"/>
      <c r="B20" s="42"/>
      <c r="C20" s="143"/>
      <c r="D20" s="113" t="s">
        <v>3</v>
      </c>
      <c r="E20" s="145"/>
      <c r="F20" s="113" t="s">
        <v>3</v>
      </c>
      <c r="G20" s="43"/>
      <c r="H20" s="43"/>
      <c r="I20" s="43"/>
      <c r="J20" s="42"/>
      <c r="K20" s="42"/>
      <c r="L20" s="91"/>
      <c r="M20" s="91"/>
      <c r="N20" s="91">
        <v>128</v>
      </c>
      <c r="O20" s="46"/>
      <c r="P20" s="84">
        <f t="shared" si="2"/>
        <v>0</v>
      </c>
      <c r="Q20" s="117" t="s">
        <v>3</v>
      </c>
      <c r="R20" s="117">
        <f t="shared" si="0"/>
        <v>0</v>
      </c>
      <c r="S20" s="117" t="s">
        <v>3</v>
      </c>
      <c r="T20" s="118">
        <f t="shared" si="1"/>
        <v>0</v>
      </c>
      <c r="U20" s="134"/>
      <c r="V20" s="135"/>
      <c r="W20" s="154">
        <f>(L20*M3)/1000</f>
        <v>0</v>
      </c>
    </row>
    <row r="21" spans="1:23" ht="20.25" x14ac:dyDescent="0.2">
      <c r="A21" s="261"/>
      <c r="B21" s="42"/>
      <c r="C21" s="144"/>
      <c r="D21" s="116" t="s">
        <v>3</v>
      </c>
      <c r="E21" s="146"/>
      <c r="F21" s="116" t="s">
        <v>3</v>
      </c>
      <c r="G21" s="45"/>
      <c r="H21" s="45"/>
      <c r="I21" s="45"/>
      <c r="J21" s="42"/>
      <c r="K21" s="42"/>
      <c r="L21" s="91"/>
      <c r="M21" s="91"/>
      <c r="N21" s="91">
        <v>128</v>
      </c>
      <c r="O21" s="46"/>
      <c r="P21" s="83">
        <f t="shared" si="2"/>
        <v>0</v>
      </c>
      <c r="Q21" s="114" t="s">
        <v>3</v>
      </c>
      <c r="R21" s="114">
        <f t="shared" si="0"/>
        <v>0</v>
      </c>
      <c r="S21" s="114" t="s">
        <v>3</v>
      </c>
      <c r="T21" s="115">
        <f t="shared" si="1"/>
        <v>0</v>
      </c>
      <c r="U21" s="132"/>
      <c r="V21" s="133"/>
      <c r="W21" s="154">
        <f>(L21*M3)/1000</f>
        <v>0</v>
      </c>
    </row>
    <row r="22" spans="1:23" ht="20.25" x14ac:dyDescent="0.2">
      <c r="A22" s="261"/>
      <c r="B22" s="42"/>
      <c r="C22" s="143"/>
      <c r="D22" s="113" t="s">
        <v>3</v>
      </c>
      <c r="E22" s="145"/>
      <c r="F22" s="113" t="s">
        <v>3</v>
      </c>
      <c r="G22" s="43"/>
      <c r="H22" s="43"/>
      <c r="I22" s="43"/>
      <c r="J22" s="42"/>
      <c r="K22" s="42"/>
      <c r="L22" s="91"/>
      <c r="M22" s="91"/>
      <c r="N22" s="91">
        <v>128</v>
      </c>
      <c r="O22" s="46"/>
      <c r="P22" s="84">
        <f t="shared" si="2"/>
        <v>0</v>
      </c>
      <c r="Q22" s="117" t="s">
        <v>3</v>
      </c>
      <c r="R22" s="117">
        <f t="shared" si="0"/>
        <v>0</v>
      </c>
      <c r="S22" s="117" t="s">
        <v>3</v>
      </c>
      <c r="T22" s="118">
        <f t="shared" si="1"/>
        <v>0</v>
      </c>
      <c r="U22" s="134"/>
      <c r="V22" s="135"/>
      <c r="W22" s="154">
        <f>(L22*M3)/1000</f>
        <v>0</v>
      </c>
    </row>
    <row r="23" spans="1:23" ht="20.25" x14ac:dyDescent="0.2">
      <c r="A23" s="261"/>
      <c r="B23" s="42"/>
      <c r="C23" s="144"/>
      <c r="D23" s="116" t="s">
        <v>3</v>
      </c>
      <c r="E23" s="146"/>
      <c r="F23" s="116" t="s">
        <v>3</v>
      </c>
      <c r="G23" s="45"/>
      <c r="H23" s="45"/>
      <c r="I23" s="45"/>
      <c r="J23" s="42"/>
      <c r="K23" s="42"/>
      <c r="L23" s="91"/>
      <c r="M23" s="91"/>
      <c r="N23" s="91">
        <v>128</v>
      </c>
      <c r="O23" s="46"/>
      <c r="P23" s="83">
        <f t="shared" si="2"/>
        <v>0</v>
      </c>
      <c r="Q23" s="114" t="s">
        <v>3</v>
      </c>
      <c r="R23" s="114">
        <f t="shared" si="0"/>
        <v>0</v>
      </c>
      <c r="S23" s="114" t="s">
        <v>3</v>
      </c>
      <c r="T23" s="115">
        <f t="shared" si="1"/>
        <v>0</v>
      </c>
      <c r="U23" s="132"/>
      <c r="V23" s="133"/>
      <c r="W23" s="154">
        <f>(L23*M3)/1000</f>
        <v>0</v>
      </c>
    </row>
    <row r="24" spans="1:23" ht="20.25" x14ac:dyDescent="0.2">
      <c r="A24" s="261"/>
      <c r="B24" s="42"/>
      <c r="C24" s="143"/>
      <c r="D24" s="113" t="s">
        <v>3</v>
      </c>
      <c r="E24" s="145"/>
      <c r="F24" s="113" t="s">
        <v>3</v>
      </c>
      <c r="G24" s="43"/>
      <c r="H24" s="43"/>
      <c r="I24" s="43"/>
      <c r="J24" s="42"/>
      <c r="K24" s="42"/>
      <c r="L24" s="91"/>
      <c r="M24" s="91"/>
      <c r="N24" s="91">
        <v>128</v>
      </c>
      <c r="O24" s="46"/>
      <c r="P24" s="84">
        <f t="shared" si="2"/>
        <v>0</v>
      </c>
      <c r="Q24" s="117" t="s">
        <v>3</v>
      </c>
      <c r="R24" s="117">
        <f t="shared" si="0"/>
        <v>0</v>
      </c>
      <c r="S24" s="117" t="s">
        <v>3</v>
      </c>
      <c r="T24" s="118">
        <f t="shared" si="1"/>
        <v>0</v>
      </c>
      <c r="U24" s="134"/>
      <c r="V24" s="135"/>
      <c r="W24" s="154">
        <f>(L24*M3)/1000</f>
        <v>0</v>
      </c>
    </row>
    <row r="25" spans="1:23" ht="20.25" x14ac:dyDescent="0.2">
      <c r="A25" s="261"/>
      <c r="B25" s="42"/>
      <c r="C25" s="144"/>
      <c r="D25" s="116" t="s">
        <v>3</v>
      </c>
      <c r="E25" s="146"/>
      <c r="F25" s="116" t="s">
        <v>3</v>
      </c>
      <c r="G25" s="45"/>
      <c r="H25" s="45"/>
      <c r="I25" s="45"/>
      <c r="J25" s="42"/>
      <c r="K25" s="42"/>
      <c r="L25" s="91"/>
      <c r="M25" s="91"/>
      <c r="N25" s="91">
        <v>128</v>
      </c>
      <c r="O25" s="46"/>
      <c r="P25" s="86">
        <f t="shared" si="2"/>
        <v>0</v>
      </c>
      <c r="Q25" s="121" t="s">
        <v>3</v>
      </c>
      <c r="R25" s="121">
        <f t="shared" si="0"/>
        <v>0</v>
      </c>
      <c r="S25" s="121" t="s">
        <v>3</v>
      </c>
      <c r="T25" s="122">
        <f t="shared" si="1"/>
        <v>0</v>
      </c>
      <c r="U25" s="138"/>
      <c r="V25" s="139"/>
      <c r="W25" s="154">
        <f>(L25*M3)/1000</f>
        <v>0</v>
      </c>
    </row>
    <row r="26" spans="1:23" ht="20.25" x14ac:dyDescent="0.2">
      <c r="A26" s="261"/>
      <c r="B26" s="42"/>
      <c r="C26" s="143"/>
      <c r="D26" s="113" t="s">
        <v>3</v>
      </c>
      <c r="E26" s="145"/>
      <c r="F26" s="113" t="s">
        <v>3</v>
      </c>
      <c r="G26" s="43"/>
      <c r="H26" s="43"/>
      <c r="I26" s="43"/>
      <c r="J26" s="42"/>
      <c r="K26" s="42"/>
      <c r="L26" s="91"/>
      <c r="M26" s="91"/>
      <c r="N26" s="91">
        <v>128</v>
      </c>
      <c r="O26" s="46"/>
      <c r="P26" s="86">
        <f t="shared" si="2"/>
        <v>0</v>
      </c>
      <c r="Q26" s="121" t="s">
        <v>3</v>
      </c>
      <c r="R26" s="121">
        <f t="shared" si="0"/>
        <v>0</v>
      </c>
      <c r="S26" s="121" t="s">
        <v>3</v>
      </c>
      <c r="T26" s="122">
        <f t="shared" si="1"/>
        <v>0</v>
      </c>
      <c r="U26" s="138"/>
      <c r="V26" s="139"/>
      <c r="W26" s="154">
        <f>(L26*M3)/1000</f>
        <v>0</v>
      </c>
    </row>
    <row r="27" spans="1:23" ht="21.75" thickBot="1" x14ac:dyDescent="0.25">
      <c r="A27" s="262"/>
      <c r="B27" s="267"/>
      <c r="C27" s="268"/>
      <c r="D27" s="268"/>
      <c r="E27" s="268"/>
      <c r="F27" s="268"/>
      <c r="G27" s="268"/>
      <c r="H27" s="268"/>
      <c r="I27" s="268"/>
      <c r="J27" s="268"/>
      <c r="K27" s="269"/>
      <c r="L27" s="123" t="s">
        <v>6</v>
      </c>
      <c r="M27" s="123"/>
      <c r="N27" s="123"/>
      <c r="O27" s="124" t="e">
        <f t="array" ref="O27">AVERAGE(IF(O6:O26&lt;&gt;0,O6:O26,FALSE))</f>
        <v>#DIV/0!</v>
      </c>
      <c r="P27" s="125">
        <f>SUM(P7:P26)</f>
        <v>0</v>
      </c>
      <c r="Q27" s="125" t="s">
        <v>3</v>
      </c>
      <c r="R27" s="125">
        <f>SUM(R7:R26)</f>
        <v>0</v>
      </c>
      <c r="S27" s="125" t="s">
        <v>3</v>
      </c>
      <c r="T27" s="126">
        <f>SUM(T7:T26)</f>
        <v>0</v>
      </c>
      <c r="U27" s="140"/>
      <c r="V27" s="141"/>
      <c r="W27" s="80"/>
    </row>
    <row r="28" spans="1:23" ht="21.75" customHeight="1" x14ac:dyDescent="0.2">
      <c r="A28" s="259" t="s">
        <v>14</v>
      </c>
      <c r="B28" s="127"/>
      <c r="C28" s="128"/>
      <c r="D28" s="128"/>
      <c r="E28" s="128"/>
      <c r="F28" s="128"/>
      <c r="G28" s="128"/>
      <c r="H28" s="128"/>
      <c r="I28" s="277" t="s">
        <v>124</v>
      </c>
      <c r="J28" s="278"/>
      <c r="K28" s="278"/>
      <c r="L28" s="278"/>
      <c r="M28" s="278"/>
      <c r="N28" s="278"/>
      <c r="O28" s="279"/>
      <c r="P28" s="263"/>
      <c r="Q28" s="264"/>
      <c r="R28" s="93"/>
      <c r="S28" s="265"/>
      <c r="T28" s="266"/>
      <c r="U28" s="128"/>
      <c r="V28" s="128"/>
      <c r="W28" s="129"/>
    </row>
    <row r="29" spans="1:23" ht="31.5" customHeight="1" x14ac:dyDescent="0.2">
      <c r="A29" s="259"/>
      <c r="B29" s="270"/>
      <c r="C29" s="271"/>
      <c r="D29" s="271"/>
      <c r="E29" s="271"/>
      <c r="F29" s="271"/>
      <c r="G29" s="271"/>
      <c r="H29" s="271"/>
      <c r="I29" s="271"/>
      <c r="J29" s="271"/>
      <c r="K29" s="271"/>
      <c r="L29" s="271"/>
      <c r="M29" s="271"/>
      <c r="N29" s="271"/>
      <c r="O29" s="271"/>
      <c r="P29" s="271"/>
      <c r="Q29" s="271"/>
      <c r="R29" s="271"/>
      <c r="S29" s="271"/>
      <c r="T29" s="271"/>
      <c r="U29" s="271"/>
      <c r="V29" s="271"/>
      <c r="W29" s="272"/>
    </row>
    <row r="30" spans="1:23" ht="12.75" customHeight="1" x14ac:dyDescent="0.2">
      <c r="A30" s="259"/>
      <c r="B30" s="273"/>
      <c r="C30" s="271"/>
      <c r="D30" s="271"/>
      <c r="E30" s="271"/>
      <c r="F30" s="271"/>
      <c r="G30" s="271"/>
      <c r="H30" s="271"/>
      <c r="I30" s="271"/>
      <c r="J30" s="271"/>
      <c r="K30" s="271"/>
      <c r="L30" s="271"/>
      <c r="M30" s="271"/>
      <c r="N30" s="271"/>
      <c r="O30" s="271"/>
      <c r="P30" s="271"/>
      <c r="Q30" s="271"/>
      <c r="R30" s="271"/>
      <c r="S30" s="271"/>
      <c r="T30" s="271"/>
      <c r="U30" s="271"/>
      <c r="V30" s="271"/>
      <c r="W30" s="272"/>
    </row>
    <row r="31" spans="1:23" ht="12.75" customHeight="1" x14ac:dyDescent="0.2">
      <c r="A31" s="259"/>
      <c r="B31" s="273"/>
      <c r="C31" s="271"/>
      <c r="D31" s="271"/>
      <c r="E31" s="271"/>
      <c r="F31" s="271"/>
      <c r="G31" s="271"/>
      <c r="H31" s="271"/>
      <c r="I31" s="271"/>
      <c r="J31" s="271"/>
      <c r="K31" s="271"/>
      <c r="L31" s="271"/>
      <c r="M31" s="271"/>
      <c r="N31" s="271"/>
      <c r="O31" s="271"/>
      <c r="P31" s="271"/>
      <c r="Q31" s="271"/>
      <c r="R31" s="271"/>
      <c r="S31" s="271"/>
      <c r="T31" s="271"/>
      <c r="U31" s="271"/>
      <c r="V31" s="271"/>
      <c r="W31" s="272"/>
    </row>
    <row r="32" spans="1:23" ht="12.75" customHeight="1" x14ac:dyDescent="0.2">
      <c r="A32" s="259"/>
      <c r="B32" s="273"/>
      <c r="C32" s="271"/>
      <c r="D32" s="271"/>
      <c r="E32" s="271"/>
      <c r="F32" s="271"/>
      <c r="G32" s="271"/>
      <c r="H32" s="271"/>
      <c r="I32" s="271"/>
      <c r="J32" s="271"/>
      <c r="K32" s="271"/>
      <c r="L32" s="271"/>
      <c r="M32" s="271"/>
      <c r="N32" s="271"/>
      <c r="O32" s="271"/>
      <c r="P32" s="271"/>
      <c r="Q32" s="271"/>
      <c r="R32" s="271"/>
      <c r="S32" s="271"/>
      <c r="T32" s="271"/>
      <c r="U32" s="271"/>
      <c r="V32" s="271"/>
      <c r="W32" s="272"/>
    </row>
    <row r="33" spans="1:23" ht="13.5" thickBot="1" x14ac:dyDescent="0.25">
      <c r="A33" s="260"/>
      <c r="B33" s="274"/>
      <c r="C33" s="275"/>
      <c r="D33" s="275"/>
      <c r="E33" s="275"/>
      <c r="F33" s="275"/>
      <c r="G33" s="275"/>
      <c r="H33" s="275"/>
      <c r="I33" s="275"/>
      <c r="J33" s="275"/>
      <c r="K33" s="275"/>
      <c r="L33" s="275"/>
      <c r="M33" s="275"/>
      <c r="N33" s="275"/>
      <c r="O33" s="275"/>
      <c r="P33" s="275"/>
      <c r="Q33" s="275"/>
      <c r="R33" s="275"/>
      <c r="S33" s="275"/>
      <c r="T33" s="275"/>
      <c r="U33" s="275"/>
      <c r="V33" s="275"/>
      <c r="W33" s="276"/>
    </row>
  </sheetData>
  <sheetProtection password="CC71" sheet="1" objects="1" scenarios="1"/>
  <mergeCells count="19">
    <mergeCell ref="C5:G5"/>
    <mergeCell ref="P5:T5"/>
    <mergeCell ref="A28:A33"/>
    <mergeCell ref="A12:A27"/>
    <mergeCell ref="P28:Q28"/>
    <mergeCell ref="S28:T28"/>
    <mergeCell ref="B27:K27"/>
    <mergeCell ref="B29:W33"/>
    <mergeCell ref="I28:O28"/>
    <mergeCell ref="A1:W1"/>
    <mergeCell ref="B2:J2"/>
    <mergeCell ref="L2:O2"/>
    <mergeCell ref="P2:W2"/>
    <mergeCell ref="B3:J3"/>
    <mergeCell ref="L3:L4"/>
    <mergeCell ref="B4:J4"/>
    <mergeCell ref="M3:O4"/>
    <mergeCell ref="P3:R4"/>
    <mergeCell ref="T3:W4"/>
  </mergeCells>
  <pageMargins left="0.25" right="0.25" top="0.75" bottom="0.75" header="0.3" footer="0.3"/>
  <pageSetup scale="5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3"/>
  <sheetViews>
    <sheetView showGridLines="0" view="pageLayout" zoomScale="70" zoomScaleNormal="100" zoomScalePageLayoutView="70" workbookViewId="0">
      <selection activeCell="P2" sqref="P2:W2"/>
    </sheetView>
  </sheetViews>
  <sheetFormatPr defaultColWidth="0" defaultRowHeight="0" customHeight="1" zeroHeight="1" x14ac:dyDescent="0.2"/>
  <cols>
    <col min="1" max="1" width="18" style="82" customWidth="1"/>
    <col min="2" max="2" width="21.28515625" style="82" bestFit="1" customWidth="1"/>
    <col min="3" max="3" width="4.7109375" style="82" bestFit="1" customWidth="1"/>
    <col min="4" max="4" width="2.28515625" style="82" bestFit="1" customWidth="1"/>
    <col min="5" max="5" width="6.42578125" style="82" bestFit="1" customWidth="1"/>
    <col min="6" max="6" width="2.28515625" style="82" bestFit="1" customWidth="1"/>
    <col min="7" max="7" width="5" style="82" bestFit="1" customWidth="1"/>
    <col min="8" max="8" width="9.42578125" style="82" customWidth="1"/>
    <col min="9" max="9" width="17.28515625" style="82" customWidth="1"/>
    <col min="10" max="10" width="14.7109375" style="82" customWidth="1"/>
    <col min="11" max="11" width="18.7109375" style="82" customWidth="1"/>
    <col min="12" max="12" width="12" style="82" customWidth="1"/>
    <col min="13" max="13" width="5.7109375" style="82" customWidth="1"/>
    <col min="14" max="14" width="11.140625" style="82" customWidth="1"/>
    <col min="15" max="15" width="13.5703125" style="82" customWidth="1"/>
    <col min="16" max="16" width="9" style="82" customWidth="1"/>
    <col min="17" max="17" width="1.5703125" style="82" customWidth="1"/>
    <col min="18" max="18" width="9" style="82" bestFit="1" customWidth="1"/>
    <col min="19" max="19" width="2" style="82" customWidth="1"/>
    <col min="20" max="20" width="9" style="82" customWidth="1"/>
    <col min="21" max="21" width="13.140625" style="82" customWidth="1"/>
    <col min="22" max="22" width="16" style="82" customWidth="1"/>
    <col min="23" max="23" width="15" style="82" customWidth="1"/>
    <col min="24" max="24" width="0.85546875" style="82" customWidth="1"/>
    <col min="25" max="26" width="0" style="82" hidden="1" customWidth="1"/>
    <col min="27" max="16384" width="9.140625" style="82" hidden="1"/>
  </cols>
  <sheetData>
    <row r="1" spans="1:23" ht="30" x14ac:dyDescent="0.4">
      <c r="A1" s="225" t="s">
        <v>8</v>
      </c>
      <c r="B1" s="226"/>
      <c r="C1" s="226"/>
      <c r="D1" s="226"/>
      <c r="E1" s="226"/>
      <c r="F1" s="226"/>
      <c r="G1" s="226"/>
      <c r="H1" s="226"/>
      <c r="I1" s="226"/>
      <c r="J1" s="226"/>
      <c r="K1" s="226"/>
      <c r="L1" s="226"/>
      <c r="M1" s="226"/>
      <c r="N1" s="226"/>
      <c r="O1" s="226"/>
      <c r="P1" s="226"/>
      <c r="Q1" s="226"/>
      <c r="R1" s="226"/>
      <c r="S1" s="226"/>
      <c r="T1" s="226"/>
      <c r="U1" s="227"/>
      <c r="V1" s="227"/>
      <c r="W1" s="228"/>
    </row>
    <row r="2" spans="1:23" ht="20.25" x14ac:dyDescent="0.2">
      <c r="A2" s="94" t="s">
        <v>10</v>
      </c>
      <c r="B2" s="229" t="str">
        <f>'Cover Sheet'!E7</f>
        <v>Golf Course Name</v>
      </c>
      <c r="C2" s="229"/>
      <c r="D2" s="229"/>
      <c r="E2" s="229"/>
      <c r="F2" s="229"/>
      <c r="G2" s="229"/>
      <c r="H2" s="229"/>
      <c r="I2" s="229"/>
      <c r="J2" s="229"/>
      <c r="K2" s="95"/>
      <c r="L2" s="230" t="s">
        <v>92</v>
      </c>
      <c r="M2" s="231"/>
      <c r="N2" s="231"/>
      <c r="O2" s="232"/>
      <c r="P2" s="233"/>
      <c r="Q2" s="233"/>
      <c r="R2" s="233"/>
      <c r="S2" s="233"/>
      <c r="T2" s="233"/>
      <c r="U2" s="233"/>
      <c r="V2" s="233"/>
      <c r="W2" s="234"/>
    </row>
    <row r="3" spans="1:23" ht="20.25" customHeight="1" x14ac:dyDescent="0.2">
      <c r="A3" s="94" t="s">
        <v>12</v>
      </c>
      <c r="B3" s="235" t="str">
        <f>'Cover Sheet'!E41</f>
        <v>Plan Start Date</v>
      </c>
      <c r="C3" s="235"/>
      <c r="D3" s="235"/>
      <c r="E3" s="235"/>
      <c r="F3" s="235"/>
      <c r="G3" s="235"/>
      <c r="H3" s="235"/>
      <c r="I3" s="235"/>
      <c r="J3" s="235"/>
      <c r="K3" s="149"/>
      <c r="L3" s="236" t="s">
        <v>11</v>
      </c>
      <c r="M3" s="239"/>
      <c r="N3" s="240"/>
      <c r="O3" s="241"/>
      <c r="P3" s="245" t="s">
        <v>109</v>
      </c>
      <c r="Q3" s="246"/>
      <c r="R3" s="247"/>
      <c r="S3" s="97"/>
      <c r="T3" s="251"/>
      <c r="U3" s="252"/>
      <c r="V3" s="252"/>
      <c r="W3" s="253"/>
    </row>
    <row r="4" spans="1:23" ht="21" customHeight="1" thickBot="1" x14ac:dyDescent="0.25">
      <c r="A4" s="98" t="s">
        <v>13</v>
      </c>
      <c r="B4" s="238" t="str">
        <f>'Cover Sheet'!E42</f>
        <v>Plan End Date</v>
      </c>
      <c r="C4" s="238"/>
      <c r="D4" s="238"/>
      <c r="E4" s="238"/>
      <c r="F4" s="238"/>
      <c r="G4" s="238"/>
      <c r="H4" s="238"/>
      <c r="I4" s="238"/>
      <c r="J4" s="238"/>
      <c r="K4" s="150"/>
      <c r="L4" s="237"/>
      <c r="M4" s="242"/>
      <c r="N4" s="243"/>
      <c r="O4" s="244"/>
      <c r="P4" s="248"/>
      <c r="Q4" s="249"/>
      <c r="R4" s="250"/>
      <c r="S4" s="100"/>
      <c r="T4" s="243"/>
      <c r="U4" s="243"/>
      <c r="V4" s="243"/>
      <c r="W4" s="254"/>
    </row>
    <row r="5" spans="1:23" ht="81.75" thickBot="1" x14ac:dyDescent="0.25">
      <c r="A5" s="101" t="s">
        <v>7</v>
      </c>
      <c r="B5" s="102" t="s">
        <v>9</v>
      </c>
      <c r="C5" s="255" t="s">
        <v>0</v>
      </c>
      <c r="D5" s="255"/>
      <c r="E5" s="255"/>
      <c r="F5" s="255"/>
      <c r="G5" s="255"/>
      <c r="H5" s="102" t="s">
        <v>96</v>
      </c>
      <c r="I5" s="102" t="s">
        <v>103</v>
      </c>
      <c r="J5" s="102" t="s">
        <v>100</v>
      </c>
      <c r="K5" s="102" t="s">
        <v>104</v>
      </c>
      <c r="L5" s="102" t="s">
        <v>108</v>
      </c>
      <c r="M5" s="102" t="s">
        <v>101</v>
      </c>
      <c r="N5" s="102" t="s">
        <v>120</v>
      </c>
      <c r="O5" s="102" t="s">
        <v>1</v>
      </c>
      <c r="P5" s="256" t="s">
        <v>105</v>
      </c>
      <c r="Q5" s="257"/>
      <c r="R5" s="257"/>
      <c r="S5" s="257"/>
      <c r="T5" s="258"/>
      <c r="U5" s="103" t="s">
        <v>102</v>
      </c>
      <c r="V5" s="104" t="s">
        <v>55</v>
      </c>
      <c r="W5" s="153" t="s">
        <v>123</v>
      </c>
    </row>
    <row r="6" spans="1:23" ht="23.25" x14ac:dyDescent="0.2">
      <c r="A6" s="87" t="s">
        <v>97</v>
      </c>
      <c r="B6" s="105"/>
      <c r="C6" s="106" t="s">
        <v>2</v>
      </c>
      <c r="D6" s="107" t="s">
        <v>3</v>
      </c>
      <c r="E6" s="107" t="s">
        <v>4</v>
      </c>
      <c r="F6" s="107" t="s">
        <v>3</v>
      </c>
      <c r="G6" s="108" t="s">
        <v>5</v>
      </c>
      <c r="H6" s="108"/>
      <c r="I6" s="108"/>
      <c r="J6" s="105"/>
      <c r="K6" s="105"/>
      <c r="L6" s="109"/>
      <c r="M6" s="109"/>
      <c r="N6" s="109"/>
      <c r="O6" s="105"/>
      <c r="P6" s="110" t="s">
        <v>2</v>
      </c>
      <c r="Q6" s="111" t="s">
        <v>3</v>
      </c>
      <c r="R6" s="111" t="s">
        <v>107</v>
      </c>
      <c r="S6" s="111" t="s">
        <v>3</v>
      </c>
      <c r="T6" s="112" t="s">
        <v>106</v>
      </c>
      <c r="U6" s="130"/>
      <c r="V6" s="131"/>
      <c r="W6" s="92"/>
    </row>
    <row r="7" spans="1:23" ht="20.25" x14ac:dyDescent="0.2">
      <c r="A7" s="147"/>
      <c r="B7" s="42"/>
      <c r="C7" s="143"/>
      <c r="D7" s="113" t="s">
        <v>3</v>
      </c>
      <c r="E7" s="145"/>
      <c r="F7" s="113" t="s">
        <v>3</v>
      </c>
      <c r="G7" s="43"/>
      <c r="H7" s="43"/>
      <c r="I7" s="43"/>
      <c r="J7" s="42"/>
      <c r="K7" s="42"/>
      <c r="L7" s="91"/>
      <c r="M7" s="91"/>
      <c r="N7" s="91">
        <v>128</v>
      </c>
      <c r="O7" s="46"/>
      <c r="P7" s="83">
        <f>(((C7*N7)/128)*L7)/100*H7</f>
        <v>0</v>
      </c>
      <c r="Q7" s="114" t="s">
        <v>3</v>
      </c>
      <c r="R7" s="114">
        <f t="shared" ref="R7:R26" si="0">(((E7*N7)/128)*L7)/100*H7</f>
        <v>0</v>
      </c>
      <c r="S7" s="114" t="s">
        <v>3</v>
      </c>
      <c r="T7" s="115">
        <f t="shared" ref="T7:T26" si="1">(((G7*N7)/128)*L7)/100*H7</f>
        <v>0</v>
      </c>
      <c r="U7" s="132"/>
      <c r="V7" s="133"/>
      <c r="W7" s="154">
        <f>(L7*M3)/1000</f>
        <v>0</v>
      </c>
    </row>
    <row r="8" spans="1:23" ht="20.25" x14ac:dyDescent="0.2">
      <c r="A8" s="88" t="s">
        <v>98</v>
      </c>
      <c r="B8" s="42"/>
      <c r="C8" s="144"/>
      <c r="D8" s="116" t="s">
        <v>3</v>
      </c>
      <c r="E8" s="146"/>
      <c r="F8" s="116" t="s">
        <v>3</v>
      </c>
      <c r="G8" s="44"/>
      <c r="H8" s="44"/>
      <c r="I8" s="44"/>
      <c r="J8" s="42"/>
      <c r="K8" s="42"/>
      <c r="L8" s="91"/>
      <c r="M8" s="91"/>
      <c r="N8" s="91">
        <v>128</v>
      </c>
      <c r="O8" s="46"/>
      <c r="P8" s="84">
        <f>(((C8*N8)*L8)/128)/100*H8</f>
        <v>0</v>
      </c>
      <c r="Q8" s="117" t="s">
        <v>3</v>
      </c>
      <c r="R8" s="117">
        <f t="shared" si="0"/>
        <v>0</v>
      </c>
      <c r="S8" s="117" t="s">
        <v>3</v>
      </c>
      <c r="T8" s="118">
        <f t="shared" si="1"/>
        <v>0</v>
      </c>
      <c r="U8" s="134"/>
      <c r="V8" s="135"/>
      <c r="W8" s="154">
        <f>(L8*M3)/1000</f>
        <v>0</v>
      </c>
    </row>
    <row r="9" spans="1:23" ht="20.25" x14ac:dyDescent="0.2">
      <c r="A9" s="147"/>
      <c r="B9" s="42"/>
      <c r="C9" s="143"/>
      <c r="D9" s="113" t="s">
        <v>3</v>
      </c>
      <c r="E9" s="145"/>
      <c r="F9" s="113" t="s">
        <v>3</v>
      </c>
      <c r="G9" s="43"/>
      <c r="H9" s="43"/>
      <c r="I9" s="43"/>
      <c r="J9" s="42"/>
      <c r="K9" s="42"/>
      <c r="L9" s="91"/>
      <c r="M9" s="91"/>
      <c r="N9" s="91">
        <v>128</v>
      </c>
      <c r="O9" s="46"/>
      <c r="P9" s="83">
        <f t="shared" ref="P9:P26" si="2">(((C9*N9)/128)*L9)/100*H9</f>
        <v>0</v>
      </c>
      <c r="Q9" s="114" t="s">
        <v>3</v>
      </c>
      <c r="R9" s="114">
        <f t="shared" si="0"/>
        <v>0</v>
      </c>
      <c r="S9" s="114" t="s">
        <v>3</v>
      </c>
      <c r="T9" s="115">
        <f t="shared" si="1"/>
        <v>0</v>
      </c>
      <c r="U9" s="132"/>
      <c r="V9" s="133"/>
      <c r="W9" s="154">
        <f>(L9*M3)/1000</f>
        <v>0</v>
      </c>
    </row>
    <row r="10" spans="1:23" ht="20.25" x14ac:dyDescent="0.2">
      <c r="A10" s="90" t="s">
        <v>99</v>
      </c>
      <c r="B10" s="42"/>
      <c r="C10" s="143"/>
      <c r="D10" s="113" t="s">
        <v>3</v>
      </c>
      <c r="E10" s="145"/>
      <c r="F10" s="113" t="s">
        <v>3</v>
      </c>
      <c r="G10" s="43"/>
      <c r="H10" s="43"/>
      <c r="I10" s="43"/>
      <c r="J10" s="42"/>
      <c r="K10" s="42"/>
      <c r="L10" s="91"/>
      <c r="M10" s="91"/>
      <c r="N10" s="91">
        <v>128</v>
      </c>
      <c r="O10" s="46"/>
      <c r="P10" s="84">
        <f t="shared" si="2"/>
        <v>0</v>
      </c>
      <c r="Q10" s="117" t="s">
        <v>3</v>
      </c>
      <c r="R10" s="117">
        <f t="shared" si="0"/>
        <v>0</v>
      </c>
      <c r="S10" s="117" t="s">
        <v>3</v>
      </c>
      <c r="T10" s="118">
        <f t="shared" si="1"/>
        <v>0</v>
      </c>
      <c r="U10" s="134"/>
      <c r="V10" s="135"/>
      <c r="W10" s="154">
        <f>(L10*M3)/1000</f>
        <v>0</v>
      </c>
    </row>
    <row r="11" spans="1:23" ht="20.25" x14ac:dyDescent="0.2">
      <c r="A11" s="42"/>
      <c r="B11" s="89"/>
      <c r="C11" s="144"/>
      <c r="D11" s="116" t="s">
        <v>3</v>
      </c>
      <c r="E11" s="146"/>
      <c r="F11" s="116" t="s">
        <v>3</v>
      </c>
      <c r="G11" s="45"/>
      <c r="H11" s="45"/>
      <c r="I11" s="45"/>
      <c r="J11" s="42"/>
      <c r="K11" s="42"/>
      <c r="L11" s="91"/>
      <c r="M11" s="91"/>
      <c r="N11" s="91">
        <v>128</v>
      </c>
      <c r="O11" s="46"/>
      <c r="P11" s="83">
        <f t="shared" si="2"/>
        <v>0</v>
      </c>
      <c r="Q11" s="114" t="s">
        <v>3</v>
      </c>
      <c r="R11" s="114">
        <f t="shared" si="0"/>
        <v>0</v>
      </c>
      <c r="S11" s="114" t="s">
        <v>3</v>
      </c>
      <c r="T11" s="115">
        <f t="shared" si="1"/>
        <v>0</v>
      </c>
      <c r="U11" s="132"/>
      <c r="V11" s="133"/>
      <c r="W11" s="154">
        <f>(L11*M3)/1000</f>
        <v>0</v>
      </c>
    </row>
    <row r="12" spans="1:23" ht="20.25" x14ac:dyDescent="0.2">
      <c r="A12" s="261"/>
      <c r="B12" s="42"/>
      <c r="C12" s="143"/>
      <c r="D12" s="113" t="s">
        <v>3</v>
      </c>
      <c r="E12" s="145"/>
      <c r="F12" s="113" t="s">
        <v>3</v>
      </c>
      <c r="G12" s="43"/>
      <c r="H12" s="43"/>
      <c r="I12" s="43"/>
      <c r="J12" s="42"/>
      <c r="K12" s="42"/>
      <c r="L12" s="91"/>
      <c r="M12" s="91"/>
      <c r="N12" s="91">
        <v>128</v>
      </c>
      <c r="O12" s="46"/>
      <c r="P12" s="84">
        <f t="shared" si="2"/>
        <v>0</v>
      </c>
      <c r="Q12" s="117" t="s">
        <v>3</v>
      </c>
      <c r="R12" s="117">
        <f t="shared" si="0"/>
        <v>0</v>
      </c>
      <c r="S12" s="117" t="s">
        <v>3</v>
      </c>
      <c r="T12" s="118">
        <f t="shared" si="1"/>
        <v>0</v>
      </c>
      <c r="U12" s="134"/>
      <c r="V12" s="135"/>
      <c r="W12" s="154">
        <f>(L12*M3)/1000</f>
        <v>0</v>
      </c>
    </row>
    <row r="13" spans="1:23" ht="20.25" x14ac:dyDescent="0.2">
      <c r="A13" s="261"/>
      <c r="B13" s="42"/>
      <c r="C13" s="144"/>
      <c r="D13" s="116" t="s">
        <v>3</v>
      </c>
      <c r="E13" s="146"/>
      <c r="F13" s="116" t="s">
        <v>3</v>
      </c>
      <c r="G13" s="45"/>
      <c r="H13" s="45"/>
      <c r="I13" s="45"/>
      <c r="J13" s="42"/>
      <c r="K13" s="42"/>
      <c r="L13" s="91"/>
      <c r="M13" s="91"/>
      <c r="N13" s="91">
        <v>128</v>
      </c>
      <c r="O13" s="46"/>
      <c r="P13" s="83">
        <f t="shared" si="2"/>
        <v>0</v>
      </c>
      <c r="Q13" s="114" t="s">
        <v>3</v>
      </c>
      <c r="R13" s="114">
        <f t="shared" si="0"/>
        <v>0</v>
      </c>
      <c r="S13" s="114" t="s">
        <v>3</v>
      </c>
      <c r="T13" s="115">
        <f t="shared" si="1"/>
        <v>0</v>
      </c>
      <c r="U13" s="132"/>
      <c r="V13" s="133"/>
      <c r="W13" s="154">
        <f>(L13*M3)/1000</f>
        <v>0</v>
      </c>
    </row>
    <row r="14" spans="1:23" ht="20.25" x14ac:dyDescent="0.2">
      <c r="A14" s="261"/>
      <c r="B14" s="42"/>
      <c r="C14" s="143"/>
      <c r="D14" s="113" t="s">
        <v>3</v>
      </c>
      <c r="E14" s="145"/>
      <c r="F14" s="113" t="s">
        <v>3</v>
      </c>
      <c r="G14" s="43"/>
      <c r="H14" s="43"/>
      <c r="I14" s="43"/>
      <c r="J14" s="42"/>
      <c r="K14" s="42"/>
      <c r="L14" s="91"/>
      <c r="M14" s="91"/>
      <c r="N14" s="91">
        <v>128</v>
      </c>
      <c r="O14" s="46"/>
      <c r="P14" s="84">
        <f t="shared" si="2"/>
        <v>0</v>
      </c>
      <c r="Q14" s="117" t="s">
        <v>3</v>
      </c>
      <c r="R14" s="117">
        <f t="shared" si="0"/>
        <v>0</v>
      </c>
      <c r="S14" s="117" t="s">
        <v>3</v>
      </c>
      <c r="T14" s="118">
        <f t="shared" si="1"/>
        <v>0</v>
      </c>
      <c r="U14" s="134"/>
      <c r="V14" s="135"/>
      <c r="W14" s="154">
        <f>(L14*M3)/1000</f>
        <v>0</v>
      </c>
    </row>
    <row r="15" spans="1:23" ht="20.25" x14ac:dyDescent="0.2">
      <c r="A15" s="261"/>
      <c r="B15" s="42"/>
      <c r="C15" s="144"/>
      <c r="D15" s="116" t="s">
        <v>3</v>
      </c>
      <c r="E15" s="146"/>
      <c r="F15" s="116" t="s">
        <v>3</v>
      </c>
      <c r="G15" s="45"/>
      <c r="H15" s="45"/>
      <c r="I15" s="45"/>
      <c r="J15" s="42"/>
      <c r="K15" s="42"/>
      <c r="L15" s="91"/>
      <c r="M15" s="91"/>
      <c r="N15" s="91">
        <v>128</v>
      </c>
      <c r="O15" s="46"/>
      <c r="P15" s="85">
        <f t="shared" si="2"/>
        <v>0</v>
      </c>
      <c r="Q15" s="119" t="s">
        <v>3</v>
      </c>
      <c r="R15" s="119">
        <f t="shared" si="0"/>
        <v>0</v>
      </c>
      <c r="S15" s="119" t="s">
        <v>3</v>
      </c>
      <c r="T15" s="120">
        <f t="shared" si="1"/>
        <v>0</v>
      </c>
      <c r="U15" s="136"/>
      <c r="V15" s="137"/>
      <c r="W15" s="154">
        <f>(L15*M3)/1000</f>
        <v>0</v>
      </c>
    </row>
    <row r="16" spans="1:23" ht="20.25" x14ac:dyDescent="0.2">
      <c r="A16" s="261"/>
      <c r="B16" s="42"/>
      <c r="C16" s="143"/>
      <c r="D16" s="113" t="s">
        <v>3</v>
      </c>
      <c r="E16" s="145"/>
      <c r="F16" s="113" t="s">
        <v>3</v>
      </c>
      <c r="G16" s="43"/>
      <c r="H16" s="43"/>
      <c r="I16" s="43"/>
      <c r="J16" s="42"/>
      <c r="K16" s="42"/>
      <c r="L16" s="91"/>
      <c r="M16" s="91"/>
      <c r="N16" s="91">
        <v>128</v>
      </c>
      <c r="O16" s="46"/>
      <c r="P16" s="85">
        <f t="shared" si="2"/>
        <v>0</v>
      </c>
      <c r="Q16" s="119" t="s">
        <v>3</v>
      </c>
      <c r="R16" s="119">
        <f t="shared" si="0"/>
        <v>0</v>
      </c>
      <c r="S16" s="119" t="s">
        <v>3</v>
      </c>
      <c r="T16" s="120">
        <f t="shared" si="1"/>
        <v>0</v>
      </c>
      <c r="U16" s="136"/>
      <c r="V16" s="137"/>
      <c r="W16" s="154">
        <f>(L16*M3)/1000</f>
        <v>0</v>
      </c>
    </row>
    <row r="17" spans="1:23" ht="20.25" x14ac:dyDescent="0.2">
      <c r="A17" s="261"/>
      <c r="B17" s="42"/>
      <c r="C17" s="144"/>
      <c r="D17" s="116" t="s">
        <v>3</v>
      </c>
      <c r="E17" s="146"/>
      <c r="F17" s="116" t="s">
        <v>3</v>
      </c>
      <c r="G17" s="45"/>
      <c r="H17" s="45"/>
      <c r="I17" s="45"/>
      <c r="J17" s="42"/>
      <c r="K17" s="42"/>
      <c r="L17" s="91"/>
      <c r="M17" s="91"/>
      <c r="N17" s="91">
        <v>128</v>
      </c>
      <c r="O17" s="46"/>
      <c r="P17" s="84">
        <f t="shared" si="2"/>
        <v>0</v>
      </c>
      <c r="Q17" s="117" t="s">
        <v>3</v>
      </c>
      <c r="R17" s="117">
        <f t="shared" si="0"/>
        <v>0</v>
      </c>
      <c r="S17" s="117" t="s">
        <v>3</v>
      </c>
      <c r="T17" s="118">
        <f t="shared" si="1"/>
        <v>0</v>
      </c>
      <c r="U17" s="134"/>
      <c r="V17" s="135"/>
      <c r="W17" s="154">
        <f>(L17*M3)/1000</f>
        <v>0</v>
      </c>
    </row>
    <row r="18" spans="1:23" ht="20.25" x14ac:dyDescent="0.2">
      <c r="A18" s="261"/>
      <c r="B18" s="42"/>
      <c r="C18" s="143"/>
      <c r="D18" s="113" t="s">
        <v>3</v>
      </c>
      <c r="E18" s="145"/>
      <c r="F18" s="113" t="s">
        <v>3</v>
      </c>
      <c r="G18" s="43"/>
      <c r="H18" s="43"/>
      <c r="I18" s="43"/>
      <c r="J18" s="42"/>
      <c r="K18" s="42"/>
      <c r="L18" s="91"/>
      <c r="M18" s="91"/>
      <c r="N18" s="91">
        <v>128</v>
      </c>
      <c r="O18" s="46"/>
      <c r="P18" s="84">
        <f t="shared" si="2"/>
        <v>0</v>
      </c>
      <c r="Q18" s="117" t="s">
        <v>3</v>
      </c>
      <c r="R18" s="117">
        <f t="shared" si="0"/>
        <v>0</v>
      </c>
      <c r="S18" s="117" t="s">
        <v>3</v>
      </c>
      <c r="T18" s="118">
        <f t="shared" si="1"/>
        <v>0</v>
      </c>
      <c r="U18" s="134"/>
      <c r="V18" s="135"/>
      <c r="W18" s="154">
        <f>(L18*M3)/1000</f>
        <v>0</v>
      </c>
    </row>
    <row r="19" spans="1:23" ht="20.25" x14ac:dyDescent="0.2">
      <c r="A19" s="261"/>
      <c r="B19" s="42"/>
      <c r="C19" s="144"/>
      <c r="D19" s="116" t="s">
        <v>3</v>
      </c>
      <c r="E19" s="146"/>
      <c r="F19" s="116" t="s">
        <v>3</v>
      </c>
      <c r="G19" s="45"/>
      <c r="H19" s="45"/>
      <c r="I19" s="45"/>
      <c r="J19" s="42"/>
      <c r="K19" s="42"/>
      <c r="L19" s="91"/>
      <c r="M19" s="91"/>
      <c r="N19" s="91">
        <v>128</v>
      </c>
      <c r="O19" s="46"/>
      <c r="P19" s="83">
        <f t="shared" si="2"/>
        <v>0</v>
      </c>
      <c r="Q19" s="114" t="s">
        <v>3</v>
      </c>
      <c r="R19" s="114">
        <f t="shared" si="0"/>
        <v>0</v>
      </c>
      <c r="S19" s="114" t="s">
        <v>3</v>
      </c>
      <c r="T19" s="115">
        <f t="shared" si="1"/>
        <v>0</v>
      </c>
      <c r="U19" s="132"/>
      <c r="V19" s="133"/>
      <c r="W19" s="154">
        <f>(L19*M3)/1000</f>
        <v>0</v>
      </c>
    </row>
    <row r="20" spans="1:23" ht="20.25" x14ac:dyDescent="0.2">
      <c r="A20" s="261"/>
      <c r="B20" s="42"/>
      <c r="C20" s="143"/>
      <c r="D20" s="113" t="s">
        <v>3</v>
      </c>
      <c r="E20" s="145"/>
      <c r="F20" s="113" t="s">
        <v>3</v>
      </c>
      <c r="G20" s="43"/>
      <c r="H20" s="43"/>
      <c r="I20" s="43"/>
      <c r="J20" s="42"/>
      <c r="K20" s="42"/>
      <c r="L20" s="91"/>
      <c r="M20" s="91"/>
      <c r="N20" s="91">
        <v>128</v>
      </c>
      <c r="O20" s="46"/>
      <c r="P20" s="84">
        <f t="shared" si="2"/>
        <v>0</v>
      </c>
      <c r="Q20" s="117" t="s">
        <v>3</v>
      </c>
      <c r="R20" s="117">
        <f t="shared" si="0"/>
        <v>0</v>
      </c>
      <c r="S20" s="117" t="s">
        <v>3</v>
      </c>
      <c r="T20" s="118">
        <f t="shared" si="1"/>
        <v>0</v>
      </c>
      <c r="U20" s="134"/>
      <c r="V20" s="135"/>
      <c r="W20" s="154">
        <f>(L20*M3)/1000</f>
        <v>0</v>
      </c>
    </row>
    <row r="21" spans="1:23" ht="20.25" x14ac:dyDescent="0.2">
      <c r="A21" s="261"/>
      <c r="B21" s="42"/>
      <c r="C21" s="144"/>
      <c r="D21" s="116" t="s">
        <v>3</v>
      </c>
      <c r="E21" s="146"/>
      <c r="F21" s="116" t="s">
        <v>3</v>
      </c>
      <c r="G21" s="45"/>
      <c r="H21" s="45"/>
      <c r="I21" s="45"/>
      <c r="J21" s="42"/>
      <c r="K21" s="42"/>
      <c r="L21" s="91"/>
      <c r="M21" s="91"/>
      <c r="N21" s="91">
        <v>128</v>
      </c>
      <c r="O21" s="46"/>
      <c r="P21" s="83">
        <f t="shared" si="2"/>
        <v>0</v>
      </c>
      <c r="Q21" s="114" t="s">
        <v>3</v>
      </c>
      <c r="R21" s="114">
        <f t="shared" si="0"/>
        <v>0</v>
      </c>
      <c r="S21" s="114" t="s">
        <v>3</v>
      </c>
      <c r="T21" s="115">
        <f t="shared" si="1"/>
        <v>0</v>
      </c>
      <c r="U21" s="132"/>
      <c r="V21" s="133"/>
      <c r="W21" s="154">
        <f>(L21*M3)/1000</f>
        <v>0</v>
      </c>
    </row>
    <row r="22" spans="1:23" ht="20.25" x14ac:dyDescent="0.2">
      <c r="A22" s="261"/>
      <c r="B22" s="42"/>
      <c r="C22" s="143"/>
      <c r="D22" s="113" t="s">
        <v>3</v>
      </c>
      <c r="E22" s="145"/>
      <c r="F22" s="113" t="s">
        <v>3</v>
      </c>
      <c r="G22" s="43"/>
      <c r="H22" s="43"/>
      <c r="I22" s="43"/>
      <c r="J22" s="42"/>
      <c r="K22" s="42"/>
      <c r="L22" s="91"/>
      <c r="M22" s="91"/>
      <c r="N22" s="91">
        <v>128</v>
      </c>
      <c r="O22" s="46"/>
      <c r="P22" s="84">
        <f t="shared" si="2"/>
        <v>0</v>
      </c>
      <c r="Q22" s="117" t="s">
        <v>3</v>
      </c>
      <c r="R22" s="117">
        <f t="shared" si="0"/>
        <v>0</v>
      </c>
      <c r="S22" s="117" t="s">
        <v>3</v>
      </c>
      <c r="T22" s="118">
        <f t="shared" si="1"/>
        <v>0</v>
      </c>
      <c r="U22" s="134"/>
      <c r="V22" s="135"/>
      <c r="W22" s="154">
        <f>(L22*M3)/1000</f>
        <v>0</v>
      </c>
    </row>
    <row r="23" spans="1:23" ht="20.25" x14ac:dyDescent="0.2">
      <c r="A23" s="261"/>
      <c r="B23" s="42"/>
      <c r="C23" s="144"/>
      <c r="D23" s="116" t="s">
        <v>3</v>
      </c>
      <c r="E23" s="146"/>
      <c r="F23" s="116" t="s">
        <v>3</v>
      </c>
      <c r="G23" s="45"/>
      <c r="H23" s="45"/>
      <c r="I23" s="45"/>
      <c r="J23" s="42"/>
      <c r="K23" s="42"/>
      <c r="L23" s="91"/>
      <c r="M23" s="91"/>
      <c r="N23" s="91">
        <v>128</v>
      </c>
      <c r="O23" s="46"/>
      <c r="P23" s="83">
        <f t="shared" si="2"/>
        <v>0</v>
      </c>
      <c r="Q23" s="114" t="s">
        <v>3</v>
      </c>
      <c r="R23" s="114">
        <f t="shared" si="0"/>
        <v>0</v>
      </c>
      <c r="S23" s="114" t="s">
        <v>3</v>
      </c>
      <c r="T23" s="115">
        <f t="shared" si="1"/>
        <v>0</v>
      </c>
      <c r="U23" s="132"/>
      <c r="V23" s="133"/>
      <c r="W23" s="154">
        <f>(L23*M3)/1000</f>
        <v>0</v>
      </c>
    </row>
    <row r="24" spans="1:23" ht="20.25" x14ac:dyDescent="0.2">
      <c r="A24" s="261"/>
      <c r="B24" s="42"/>
      <c r="C24" s="143"/>
      <c r="D24" s="113" t="s">
        <v>3</v>
      </c>
      <c r="E24" s="145"/>
      <c r="F24" s="113" t="s">
        <v>3</v>
      </c>
      <c r="G24" s="43"/>
      <c r="H24" s="43"/>
      <c r="I24" s="43"/>
      <c r="J24" s="42"/>
      <c r="K24" s="42"/>
      <c r="L24" s="91"/>
      <c r="M24" s="91"/>
      <c r="N24" s="91">
        <v>128</v>
      </c>
      <c r="O24" s="46"/>
      <c r="P24" s="84">
        <f t="shared" si="2"/>
        <v>0</v>
      </c>
      <c r="Q24" s="117" t="s">
        <v>3</v>
      </c>
      <c r="R24" s="117">
        <f t="shared" si="0"/>
        <v>0</v>
      </c>
      <c r="S24" s="117" t="s">
        <v>3</v>
      </c>
      <c r="T24" s="118">
        <f t="shared" si="1"/>
        <v>0</v>
      </c>
      <c r="U24" s="134"/>
      <c r="V24" s="135"/>
      <c r="W24" s="154">
        <f>(L24*M3)/1000</f>
        <v>0</v>
      </c>
    </row>
    <row r="25" spans="1:23" ht="20.25" x14ac:dyDescent="0.2">
      <c r="A25" s="261"/>
      <c r="B25" s="42"/>
      <c r="C25" s="144"/>
      <c r="D25" s="116" t="s">
        <v>3</v>
      </c>
      <c r="E25" s="146"/>
      <c r="F25" s="116" t="s">
        <v>3</v>
      </c>
      <c r="G25" s="45"/>
      <c r="H25" s="45"/>
      <c r="I25" s="45"/>
      <c r="J25" s="42"/>
      <c r="K25" s="42"/>
      <c r="L25" s="91"/>
      <c r="M25" s="91"/>
      <c r="N25" s="91">
        <v>128</v>
      </c>
      <c r="O25" s="46"/>
      <c r="P25" s="86">
        <f t="shared" si="2"/>
        <v>0</v>
      </c>
      <c r="Q25" s="121" t="s">
        <v>3</v>
      </c>
      <c r="R25" s="121">
        <f t="shared" si="0"/>
        <v>0</v>
      </c>
      <c r="S25" s="121" t="s">
        <v>3</v>
      </c>
      <c r="T25" s="122">
        <f t="shared" si="1"/>
        <v>0</v>
      </c>
      <c r="U25" s="138"/>
      <c r="V25" s="139"/>
      <c r="W25" s="154">
        <f>(L25*M3)/1000</f>
        <v>0</v>
      </c>
    </row>
    <row r="26" spans="1:23" ht="20.25" x14ac:dyDescent="0.2">
      <c r="A26" s="261"/>
      <c r="B26" s="42"/>
      <c r="C26" s="143"/>
      <c r="D26" s="113" t="s">
        <v>3</v>
      </c>
      <c r="E26" s="145"/>
      <c r="F26" s="113" t="s">
        <v>3</v>
      </c>
      <c r="G26" s="43"/>
      <c r="H26" s="43"/>
      <c r="I26" s="43"/>
      <c r="J26" s="42"/>
      <c r="K26" s="42"/>
      <c r="L26" s="91"/>
      <c r="M26" s="91"/>
      <c r="N26" s="91">
        <v>128</v>
      </c>
      <c r="O26" s="46"/>
      <c r="P26" s="86">
        <f t="shared" si="2"/>
        <v>0</v>
      </c>
      <c r="Q26" s="121" t="s">
        <v>3</v>
      </c>
      <c r="R26" s="121">
        <f t="shared" si="0"/>
        <v>0</v>
      </c>
      <c r="S26" s="121" t="s">
        <v>3</v>
      </c>
      <c r="T26" s="122">
        <f t="shared" si="1"/>
        <v>0</v>
      </c>
      <c r="U26" s="138"/>
      <c r="V26" s="139"/>
      <c r="W26" s="154">
        <f>(L26*M3)/1000</f>
        <v>0</v>
      </c>
    </row>
    <row r="27" spans="1:23" ht="21.75" thickBot="1" x14ac:dyDescent="0.25">
      <c r="A27" s="262"/>
      <c r="B27" s="267"/>
      <c r="C27" s="268"/>
      <c r="D27" s="268"/>
      <c r="E27" s="268"/>
      <c r="F27" s="268"/>
      <c r="G27" s="268"/>
      <c r="H27" s="268"/>
      <c r="I27" s="268"/>
      <c r="J27" s="268"/>
      <c r="K27" s="269"/>
      <c r="L27" s="123" t="s">
        <v>6</v>
      </c>
      <c r="M27" s="123"/>
      <c r="N27" s="123"/>
      <c r="O27" s="124" t="e">
        <f t="array" ref="O27">AVERAGE(IF(O6:O26&lt;&gt;0,O6:O26,FALSE))</f>
        <v>#DIV/0!</v>
      </c>
      <c r="P27" s="125">
        <f>SUM(P7:P26)</f>
        <v>0</v>
      </c>
      <c r="Q27" s="125" t="s">
        <v>3</v>
      </c>
      <c r="R27" s="125">
        <f>SUM(R7:R26)</f>
        <v>0</v>
      </c>
      <c r="S27" s="125" t="s">
        <v>3</v>
      </c>
      <c r="T27" s="126">
        <f>SUM(T7:T26)</f>
        <v>0</v>
      </c>
      <c r="U27" s="140"/>
      <c r="V27" s="141"/>
      <c r="W27" s="80"/>
    </row>
    <row r="28" spans="1:23" ht="21.75" customHeight="1" x14ac:dyDescent="0.2">
      <c r="A28" s="259" t="s">
        <v>14</v>
      </c>
      <c r="B28" s="127"/>
      <c r="C28" s="128"/>
      <c r="D28" s="128"/>
      <c r="E28" s="128"/>
      <c r="F28" s="128"/>
      <c r="G28" s="128"/>
      <c r="H28" s="128"/>
      <c r="I28" s="277" t="s">
        <v>124</v>
      </c>
      <c r="J28" s="278"/>
      <c r="K28" s="278"/>
      <c r="L28" s="278"/>
      <c r="M28" s="278"/>
      <c r="N28" s="278"/>
      <c r="O28" s="279"/>
      <c r="P28" s="263"/>
      <c r="Q28" s="264"/>
      <c r="R28" s="93"/>
      <c r="S28" s="265"/>
      <c r="T28" s="266"/>
      <c r="U28" s="128"/>
      <c r="V28" s="128"/>
      <c r="W28" s="129"/>
    </row>
    <row r="29" spans="1:23" ht="31.5" customHeight="1" x14ac:dyDescent="0.2">
      <c r="A29" s="259"/>
      <c r="B29" s="270"/>
      <c r="C29" s="271"/>
      <c r="D29" s="271"/>
      <c r="E29" s="271"/>
      <c r="F29" s="271"/>
      <c r="G29" s="271"/>
      <c r="H29" s="271"/>
      <c r="I29" s="271"/>
      <c r="J29" s="271"/>
      <c r="K29" s="271"/>
      <c r="L29" s="271"/>
      <c r="M29" s="271"/>
      <c r="N29" s="271"/>
      <c r="O29" s="271"/>
      <c r="P29" s="271"/>
      <c r="Q29" s="271"/>
      <c r="R29" s="271"/>
      <c r="S29" s="271"/>
      <c r="T29" s="271"/>
      <c r="U29" s="271"/>
      <c r="V29" s="271"/>
      <c r="W29" s="272"/>
    </row>
    <row r="30" spans="1:23" ht="12.75" customHeight="1" x14ac:dyDescent="0.2">
      <c r="A30" s="259"/>
      <c r="B30" s="273"/>
      <c r="C30" s="271"/>
      <c r="D30" s="271"/>
      <c r="E30" s="271"/>
      <c r="F30" s="271"/>
      <c r="G30" s="271"/>
      <c r="H30" s="271"/>
      <c r="I30" s="271"/>
      <c r="J30" s="271"/>
      <c r="K30" s="271"/>
      <c r="L30" s="271"/>
      <c r="M30" s="271"/>
      <c r="N30" s="271"/>
      <c r="O30" s="271"/>
      <c r="P30" s="271"/>
      <c r="Q30" s="271"/>
      <c r="R30" s="271"/>
      <c r="S30" s="271"/>
      <c r="T30" s="271"/>
      <c r="U30" s="271"/>
      <c r="V30" s="271"/>
      <c r="W30" s="272"/>
    </row>
    <row r="31" spans="1:23" ht="12.75" customHeight="1" x14ac:dyDescent="0.2">
      <c r="A31" s="259"/>
      <c r="B31" s="273"/>
      <c r="C31" s="271"/>
      <c r="D31" s="271"/>
      <c r="E31" s="271"/>
      <c r="F31" s="271"/>
      <c r="G31" s="271"/>
      <c r="H31" s="271"/>
      <c r="I31" s="271"/>
      <c r="J31" s="271"/>
      <c r="K31" s="271"/>
      <c r="L31" s="271"/>
      <c r="M31" s="271"/>
      <c r="N31" s="271"/>
      <c r="O31" s="271"/>
      <c r="P31" s="271"/>
      <c r="Q31" s="271"/>
      <c r="R31" s="271"/>
      <c r="S31" s="271"/>
      <c r="T31" s="271"/>
      <c r="U31" s="271"/>
      <c r="V31" s="271"/>
      <c r="W31" s="272"/>
    </row>
    <row r="32" spans="1:23" ht="12.75" customHeight="1" x14ac:dyDescent="0.2">
      <c r="A32" s="259"/>
      <c r="B32" s="273"/>
      <c r="C32" s="271"/>
      <c r="D32" s="271"/>
      <c r="E32" s="271"/>
      <c r="F32" s="271"/>
      <c r="G32" s="271"/>
      <c r="H32" s="271"/>
      <c r="I32" s="271"/>
      <c r="J32" s="271"/>
      <c r="K32" s="271"/>
      <c r="L32" s="271"/>
      <c r="M32" s="271"/>
      <c r="N32" s="271"/>
      <c r="O32" s="271"/>
      <c r="P32" s="271"/>
      <c r="Q32" s="271"/>
      <c r="R32" s="271"/>
      <c r="S32" s="271"/>
      <c r="T32" s="271"/>
      <c r="U32" s="271"/>
      <c r="V32" s="271"/>
      <c r="W32" s="272"/>
    </row>
    <row r="33" spans="1:23" ht="13.5" thickBot="1" x14ac:dyDescent="0.25">
      <c r="A33" s="260"/>
      <c r="B33" s="274"/>
      <c r="C33" s="275"/>
      <c r="D33" s="275"/>
      <c r="E33" s="275"/>
      <c r="F33" s="275"/>
      <c r="G33" s="275"/>
      <c r="H33" s="275"/>
      <c r="I33" s="275"/>
      <c r="J33" s="275"/>
      <c r="K33" s="275"/>
      <c r="L33" s="275"/>
      <c r="M33" s="275"/>
      <c r="N33" s="275"/>
      <c r="O33" s="275"/>
      <c r="P33" s="275"/>
      <c r="Q33" s="275"/>
      <c r="R33" s="275"/>
      <c r="S33" s="275"/>
      <c r="T33" s="275"/>
      <c r="U33" s="275"/>
      <c r="V33" s="275"/>
      <c r="W33" s="276"/>
    </row>
  </sheetData>
  <sheetProtection password="CC71" sheet="1" objects="1" scenarios="1"/>
  <mergeCells count="19">
    <mergeCell ref="A1:W1"/>
    <mergeCell ref="B2:J2"/>
    <mergeCell ref="L2:O2"/>
    <mergeCell ref="P2:W2"/>
    <mergeCell ref="B3:J3"/>
    <mergeCell ref="L3:L4"/>
    <mergeCell ref="M3:O4"/>
    <mergeCell ref="P3:R4"/>
    <mergeCell ref="T3:W4"/>
    <mergeCell ref="B4:J4"/>
    <mergeCell ref="C5:G5"/>
    <mergeCell ref="P5:T5"/>
    <mergeCell ref="A12:A27"/>
    <mergeCell ref="B27:K27"/>
    <mergeCell ref="A28:A33"/>
    <mergeCell ref="I28:O28"/>
    <mergeCell ref="P28:Q28"/>
    <mergeCell ref="S28:T28"/>
    <mergeCell ref="B29:W33"/>
  </mergeCells>
  <pageMargins left="0.25" right="0.25" top="0.75" bottom="0.75" header="0.3" footer="0.3"/>
  <pageSetup scale="5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3"/>
  <sheetViews>
    <sheetView showGridLines="0" view="pageLayout" zoomScale="70" zoomScaleNormal="100" zoomScalePageLayoutView="70" workbookViewId="0">
      <selection activeCell="P2" sqref="P2:W2"/>
    </sheetView>
  </sheetViews>
  <sheetFormatPr defaultColWidth="0" defaultRowHeight="0" customHeight="1" zeroHeight="1" x14ac:dyDescent="0.2"/>
  <cols>
    <col min="1" max="1" width="18" style="82" customWidth="1"/>
    <col min="2" max="2" width="21.28515625" style="82" bestFit="1" customWidth="1"/>
    <col min="3" max="3" width="4.7109375" style="82" bestFit="1" customWidth="1"/>
    <col min="4" max="4" width="2.28515625" style="82" bestFit="1" customWidth="1"/>
    <col min="5" max="5" width="6.42578125" style="82" bestFit="1" customWidth="1"/>
    <col min="6" max="6" width="2.28515625" style="82" bestFit="1" customWidth="1"/>
    <col min="7" max="7" width="5" style="82" bestFit="1" customWidth="1"/>
    <col min="8" max="8" width="9.42578125" style="82" customWidth="1"/>
    <col min="9" max="9" width="17.28515625" style="82" customWidth="1"/>
    <col min="10" max="10" width="14.7109375" style="82" customWidth="1"/>
    <col min="11" max="11" width="18.7109375" style="82" customWidth="1"/>
    <col min="12" max="12" width="12" style="82" customWidth="1"/>
    <col min="13" max="13" width="5.7109375" style="82" customWidth="1"/>
    <col min="14" max="14" width="11.140625" style="82" customWidth="1"/>
    <col min="15" max="15" width="13.5703125" style="82" customWidth="1"/>
    <col min="16" max="16" width="9" style="82" customWidth="1"/>
    <col min="17" max="17" width="1.5703125" style="82" customWidth="1"/>
    <col min="18" max="18" width="9" style="82" bestFit="1" customWidth="1"/>
    <col min="19" max="19" width="2" style="82" customWidth="1"/>
    <col min="20" max="20" width="9" style="82" customWidth="1"/>
    <col min="21" max="21" width="13.140625" style="82" customWidth="1"/>
    <col min="22" max="22" width="16" style="82" customWidth="1"/>
    <col min="23" max="23" width="15" style="82" customWidth="1"/>
    <col min="24" max="24" width="0.85546875" style="82" customWidth="1"/>
    <col min="25" max="26" width="0" style="82" hidden="1" customWidth="1"/>
    <col min="27" max="16384" width="9.140625" style="82" hidden="1"/>
  </cols>
  <sheetData>
    <row r="1" spans="1:23" ht="30" x14ac:dyDescent="0.4">
      <c r="A1" s="225" t="s">
        <v>8</v>
      </c>
      <c r="B1" s="226"/>
      <c r="C1" s="226"/>
      <c r="D1" s="226"/>
      <c r="E1" s="226"/>
      <c r="F1" s="226"/>
      <c r="G1" s="226"/>
      <c r="H1" s="226"/>
      <c r="I1" s="226"/>
      <c r="J1" s="226"/>
      <c r="K1" s="226"/>
      <c r="L1" s="226"/>
      <c r="M1" s="226"/>
      <c r="N1" s="226"/>
      <c r="O1" s="226"/>
      <c r="P1" s="226"/>
      <c r="Q1" s="226"/>
      <c r="R1" s="226"/>
      <c r="S1" s="226"/>
      <c r="T1" s="226"/>
      <c r="U1" s="227"/>
      <c r="V1" s="227"/>
      <c r="W1" s="228"/>
    </row>
    <row r="2" spans="1:23" ht="20.25" x14ac:dyDescent="0.2">
      <c r="A2" s="94" t="s">
        <v>10</v>
      </c>
      <c r="B2" s="229" t="str">
        <f>'Cover Sheet'!E7</f>
        <v>Golf Course Name</v>
      </c>
      <c r="C2" s="229"/>
      <c r="D2" s="229"/>
      <c r="E2" s="229"/>
      <c r="F2" s="229"/>
      <c r="G2" s="229"/>
      <c r="H2" s="229"/>
      <c r="I2" s="229"/>
      <c r="J2" s="229"/>
      <c r="K2" s="95"/>
      <c r="L2" s="230" t="s">
        <v>93</v>
      </c>
      <c r="M2" s="231"/>
      <c r="N2" s="231"/>
      <c r="O2" s="232"/>
      <c r="P2" s="233"/>
      <c r="Q2" s="233"/>
      <c r="R2" s="233"/>
      <c r="S2" s="233"/>
      <c r="T2" s="233"/>
      <c r="U2" s="233"/>
      <c r="V2" s="233"/>
      <c r="W2" s="234"/>
    </row>
    <row r="3" spans="1:23" ht="20.25" customHeight="1" x14ac:dyDescent="0.2">
      <c r="A3" s="94" t="s">
        <v>12</v>
      </c>
      <c r="B3" s="235" t="str">
        <f>'Cover Sheet'!E41</f>
        <v>Plan Start Date</v>
      </c>
      <c r="C3" s="235"/>
      <c r="D3" s="235"/>
      <c r="E3" s="235"/>
      <c r="F3" s="235"/>
      <c r="G3" s="235"/>
      <c r="H3" s="235"/>
      <c r="I3" s="235"/>
      <c r="J3" s="235"/>
      <c r="K3" s="149"/>
      <c r="L3" s="236" t="s">
        <v>127</v>
      </c>
      <c r="M3" s="239"/>
      <c r="N3" s="240"/>
      <c r="O3" s="241"/>
      <c r="P3" s="245" t="s">
        <v>109</v>
      </c>
      <c r="Q3" s="246"/>
      <c r="R3" s="247"/>
      <c r="S3" s="97"/>
      <c r="T3" s="251"/>
      <c r="U3" s="252"/>
      <c r="V3" s="252"/>
      <c r="W3" s="253"/>
    </row>
    <row r="4" spans="1:23" ht="21" customHeight="1" thickBot="1" x14ac:dyDescent="0.25">
      <c r="A4" s="98" t="s">
        <v>13</v>
      </c>
      <c r="B4" s="238" t="str">
        <f>'Cover Sheet'!E42</f>
        <v>Plan End Date</v>
      </c>
      <c r="C4" s="238"/>
      <c r="D4" s="238"/>
      <c r="E4" s="238"/>
      <c r="F4" s="238"/>
      <c r="G4" s="238"/>
      <c r="H4" s="238"/>
      <c r="I4" s="238"/>
      <c r="J4" s="238"/>
      <c r="K4" s="150"/>
      <c r="L4" s="237"/>
      <c r="M4" s="242"/>
      <c r="N4" s="243"/>
      <c r="O4" s="244"/>
      <c r="P4" s="248"/>
      <c r="Q4" s="249"/>
      <c r="R4" s="250"/>
      <c r="S4" s="100"/>
      <c r="T4" s="243"/>
      <c r="U4" s="243"/>
      <c r="V4" s="243"/>
      <c r="W4" s="254"/>
    </row>
    <row r="5" spans="1:23" ht="81.75" thickBot="1" x14ac:dyDescent="0.25">
      <c r="A5" s="101" t="s">
        <v>7</v>
      </c>
      <c r="B5" s="102" t="s">
        <v>9</v>
      </c>
      <c r="C5" s="255" t="s">
        <v>0</v>
      </c>
      <c r="D5" s="255"/>
      <c r="E5" s="255"/>
      <c r="F5" s="255"/>
      <c r="G5" s="255"/>
      <c r="H5" s="102" t="s">
        <v>96</v>
      </c>
      <c r="I5" s="102" t="s">
        <v>103</v>
      </c>
      <c r="J5" s="102" t="s">
        <v>100</v>
      </c>
      <c r="K5" s="102" t="s">
        <v>104</v>
      </c>
      <c r="L5" s="102" t="s">
        <v>125</v>
      </c>
      <c r="M5" s="102" t="s">
        <v>101</v>
      </c>
      <c r="N5" s="102" t="s">
        <v>120</v>
      </c>
      <c r="O5" s="102" t="s">
        <v>1</v>
      </c>
      <c r="P5" s="256" t="s">
        <v>126</v>
      </c>
      <c r="Q5" s="257"/>
      <c r="R5" s="257"/>
      <c r="S5" s="257"/>
      <c r="T5" s="258"/>
      <c r="U5" s="103" t="s">
        <v>102</v>
      </c>
      <c r="V5" s="104" t="s">
        <v>55</v>
      </c>
      <c r="W5" s="153" t="s">
        <v>123</v>
      </c>
    </row>
    <row r="6" spans="1:23" ht="23.25" x14ac:dyDescent="0.2">
      <c r="A6" s="87" t="s">
        <v>97</v>
      </c>
      <c r="B6" s="105"/>
      <c r="C6" s="106" t="s">
        <v>2</v>
      </c>
      <c r="D6" s="107" t="s">
        <v>3</v>
      </c>
      <c r="E6" s="107" t="s">
        <v>4</v>
      </c>
      <c r="F6" s="107" t="s">
        <v>3</v>
      </c>
      <c r="G6" s="108" t="s">
        <v>5</v>
      </c>
      <c r="H6" s="108"/>
      <c r="I6" s="108"/>
      <c r="J6" s="105"/>
      <c r="K6" s="105"/>
      <c r="L6" s="109"/>
      <c r="M6" s="109"/>
      <c r="N6" s="109"/>
      <c r="O6" s="105"/>
      <c r="P6" s="110" t="s">
        <v>2</v>
      </c>
      <c r="Q6" s="111" t="s">
        <v>3</v>
      </c>
      <c r="R6" s="111" t="s">
        <v>107</v>
      </c>
      <c r="S6" s="111" t="s">
        <v>3</v>
      </c>
      <c r="T6" s="112" t="s">
        <v>106</v>
      </c>
      <c r="U6" s="130"/>
      <c r="V6" s="131"/>
      <c r="W6" s="92"/>
    </row>
    <row r="7" spans="1:23" ht="20.25" x14ac:dyDescent="0.2">
      <c r="A7" s="147"/>
      <c r="B7" s="42"/>
      <c r="C7" s="143"/>
      <c r="D7" s="113" t="s">
        <v>3</v>
      </c>
      <c r="E7" s="145"/>
      <c r="F7" s="113" t="s">
        <v>3</v>
      </c>
      <c r="G7" s="43"/>
      <c r="H7" s="43"/>
      <c r="I7" s="43"/>
      <c r="J7" s="42"/>
      <c r="K7" s="42"/>
      <c r="L7" s="91"/>
      <c r="M7" s="91"/>
      <c r="N7" s="91">
        <v>128</v>
      </c>
      <c r="O7" s="46"/>
      <c r="P7" s="83">
        <f>(((C7*N7)/128)*L7)/100*H7</f>
        <v>0</v>
      </c>
      <c r="Q7" s="114" t="s">
        <v>3</v>
      </c>
      <c r="R7" s="114">
        <f t="shared" ref="R7:R26" si="0">(((E7*N7)/128)*L7)/100*H7</f>
        <v>0</v>
      </c>
      <c r="S7" s="114" t="s">
        <v>3</v>
      </c>
      <c r="T7" s="115">
        <f t="shared" ref="T7:T26" si="1">(((G7*N7)/128)*L7)/100*H7</f>
        <v>0</v>
      </c>
      <c r="U7" s="132"/>
      <c r="V7" s="133"/>
      <c r="W7" s="154">
        <f>(L7*M3)</f>
        <v>0</v>
      </c>
    </row>
    <row r="8" spans="1:23" ht="20.25" x14ac:dyDescent="0.2">
      <c r="A8" s="88" t="s">
        <v>98</v>
      </c>
      <c r="B8" s="42"/>
      <c r="C8" s="144"/>
      <c r="D8" s="116" t="s">
        <v>3</v>
      </c>
      <c r="E8" s="146"/>
      <c r="F8" s="116" t="s">
        <v>3</v>
      </c>
      <c r="G8" s="44"/>
      <c r="H8" s="44"/>
      <c r="I8" s="44"/>
      <c r="J8" s="42"/>
      <c r="K8" s="42"/>
      <c r="L8" s="91"/>
      <c r="M8" s="91"/>
      <c r="N8" s="91">
        <v>128</v>
      </c>
      <c r="O8" s="46"/>
      <c r="P8" s="84">
        <f>(((C8*N8)*L8)/128)/100*H8</f>
        <v>0</v>
      </c>
      <c r="Q8" s="117" t="s">
        <v>3</v>
      </c>
      <c r="R8" s="117">
        <f t="shared" si="0"/>
        <v>0</v>
      </c>
      <c r="S8" s="117" t="s">
        <v>3</v>
      </c>
      <c r="T8" s="118">
        <f t="shared" si="1"/>
        <v>0</v>
      </c>
      <c r="U8" s="134"/>
      <c r="V8" s="135"/>
      <c r="W8" s="154">
        <f>(L8*M3)</f>
        <v>0</v>
      </c>
    </row>
    <row r="9" spans="1:23" ht="20.25" x14ac:dyDescent="0.2">
      <c r="A9" s="147"/>
      <c r="B9" s="42"/>
      <c r="C9" s="143"/>
      <c r="D9" s="113" t="s">
        <v>3</v>
      </c>
      <c r="E9" s="145"/>
      <c r="F9" s="113" t="s">
        <v>3</v>
      </c>
      <c r="G9" s="43"/>
      <c r="H9" s="43"/>
      <c r="I9" s="43"/>
      <c r="J9" s="42"/>
      <c r="K9" s="42"/>
      <c r="L9" s="91"/>
      <c r="M9" s="91"/>
      <c r="N9" s="91">
        <v>128</v>
      </c>
      <c r="O9" s="46"/>
      <c r="P9" s="83">
        <f t="shared" ref="P9:P26" si="2">(((C9*N9)/128)*L9)/100*H9</f>
        <v>0</v>
      </c>
      <c r="Q9" s="114" t="s">
        <v>3</v>
      </c>
      <c r="R9" s="114">
        <f t="shared" si="0"/>
        <v>0</v>
      </c>
      <c r="S9" s="114" t="s">
        <v>3</v>
      </c>
      <c r="T9" s="115">
        <f t="shared" si="1"/>
        <v>0</v>
      </c>
      <c r="U9" s="132"/>
      <c r="V9" s="133"/>
      <c r="W9" s="154">
        <f>(L9*M3)</f>
        <v>0</v>
      </c>
    </row>
    <row r="10" spans="1:23" ht="20.25" x14ac:dyDescent="0.2">
      <c r="A10" s="90" t="s">
        <v>99</v>
      </c>
      <c r="B10" s="42"/>
      <c r="C10" s="143"/>
      <c r="D10" s="113" t="s">
        <v>3</v>
      </c>
      <c r="E10" s="145"/>
      <c r="F10" s="113" t="s">
        <v>3</v>
      </c>
      <c r="G10" s="43"/>
      <c r="H10" s="43"/>
      <c r="I10" s="43"/>
      <c r="J10" s="42"/>
      <c r="K10" s="42"/>
      <c r="L10" s="91"/>
      <c r="M10" s="91"/>
      <c r="N10" s="91">
        <v>128</v>
      </c>
      <c r="O10" s="46"/>
      <c r="P10" s="84">
        <f t="shared" si="2"/>
        <v>0</v>
      </c>
      <c r="Q10" s="117" t="s">
        <v>3</v>
      </c>
      <c r="R10" s="117">
        <f t="shared" si="0"/>
        <v>0</v>
      </c>
      <c r="S10" s="117" t="s">
        <v>3</v>
      </c>
      <c r="T10" s="118">
        <f t="shared" si="1"/>
        <v>0</v>
      </c>
      <c r="U10" s="134"/>
      <c r="V10" s="135"/>
      <c r="W10" s="154">
        <f>(L10*M3)</f>
        <v>0</v>
      </c>
    </row>
    <row r="11" spans="1:23" ht="20.25" x14ac:dyDescent="0.2">
      <c r="A11" s="42"/>
      <c r="B11" s="89"/>
      <c r="C11" s="144"/>
      <c r="D11" s="116" t="s">
        <v>3</v>
      </c>
      <c r="E11" s="146"/>
      <c r="F11" s="116" t="s">
        <v>3</v>
      </c>
      <c r="G11" s="45"/>
      <c r="H11" s="45"/>
      <c r="I11" s="45"/>
      <c r="J11" s="42"/>
      <c r="K11" s="42"/>
      <c r="L11" s="91"/>
      <c r="M11" s="91"/>
      <c r="N11" s="91">
        <v>128</v>
      </c>
      <c r="O11" s="46"/>
      <c r="P11" s="83">
        <f t="shared" si="2"/>
        <v>0</v>
      </c>
      <c r="Q11" s="114" t="s">
        <v>3</v>
      </c>
      <c r="R11" s="114">
        <f t="shared" si="0"/>
        <v>0</v>
      </c>
      <c r="S11" s="114" t="s">
        <v>3</v>
      </c>
      <c r="T11" s="115">
        <f t="shared" si="1"/>
        <v>0</v>
      </c>
      <c r="U11" s="132"/>
      <c r="V11" s="133"/>
      <c r="W11" s="154">
        <f>(L11*M3)</f>
        <v>0</v>
      </c>
    </row>
    <row r="12" spans="1:23" ht="20.25" x14ac:dyDescent="0.2">
      <c r="A12" s="261"/>
      <c r="B12" s="42"/>
      <c r="C12" s="143"/>
      <c r="D12" s="113" t="s">
        <v>3</v>
      </c>
      <c r="E12" s="145"/>
      <c r="F12" s="113" t="s">
        <v>3</v>
      </c>
      <c r="G12" s="43"/>
      <c r="H12" s="43"/>
      <c r="I12" s="43"/>
      <c r="J12" s="42"/>
      <c r="K12" s="42"/>
      <c r="L12" s="91"/>
      <c r="M12" s="91"/>
      <c r="N12" s="91">
        <v>128</v>
      </c>
      <c r="O12" s="46"/>
      <c r="P12" s="84">
        <f t="shared" si="2"/>
        <v>0</v>
      </c>
      <c r="Q12" s="117" t="s">
        <v>3</v>
      </c>
      <c r="R12" s="117">
        <f t="shared" si="0"/>
        <v>0</v>
      </c>
      <c r="S12" s="117" t="s">
        <v>3</v>
      </c>
      <c r="T12" s="118">
        <f t="shared" si="1"/>
        <v>0</v>
      </c>
      <c r="U12" s="134"/>
      <c r="V12" s="135"/>
      <c r="W12" s="154">
        <f>(L12*M3)</f>
        <v>0</v>
      </c>
    </row>
    <row r="13" spans="1:23" ht="20.25" x14ac:dyDescent="0.2">
      <c r="A13" s="261"/>
      <c r="B13" s="42"/>
      <c r="C13" s="144"/>
      <c r="D13" s="116" t="s">
        <v>3</v>
      </c>
      <c r="E13" s="146"/>
      <c r="F13" s="116" t="s">
        <v>3</v>
      </c>
      <c r="G13" s="45"/>
      <c r="H13" s="45"/>
      <c r="I13" s="45"/>
      <c r="J13" s="42"/>
      <c r="K13" s="42"/>
      <c r="L13" s="91"/>
      <c r="M13" s="91"/>
      <c r="N13" s="91">
        <v>128</v>
      </c>
      <c r="O13" s="46"/>
      <c r="P13" s="83">
        <f t="shared" si="2"/>
        <v>0</v>
      </c>
      <c r="Q13" s="114" t="s">
        <v>3</v>
      </c>
      <c r="R13" s="114">
        <f t="shared" si="0"/>
        <v>0</v>
      </c>
      <c r="S13" s="114" t="s">
        <v>3</v>
      </c>
      <c r="T13" s="115">
        <f t="shared" si="1"/>
        <v>0</v>
      </c>
      <c r="U13" s="132"/>
      <c r="V13" s="133"/>
      <c r="W13" s="154">
        <f>(L13*M3)</f>
        <v>0</v>
      </c>
    </row>
    <row r="14" spans="1:23" ht="20.25" x14ac:dyDescent="0.2">
      <c r="A14" s="261"/>
      <c r="B14" s="42"/>
      <c r="C14" s="143"/>
      <c r="D14" s="113" t="s">
        <v>3</v>
      </c>
      <c r="E14" s="145"/>
      <c r="F14" s="113" t="s">
        <v>3</v>
      </c>
      <c r="G14" s="43"/>
      <c r="H14" s="43"/>
      <c r="I14" s="43"/>
      <c r="J14" s="42"/>
      <c r="K14" s="42"/>
      <c r="L14" s="91"/>
      <c r="M14" s="91"/>
      <c r="N14" s="91">
        <v>128</v>
      </c>
      <c r="O14" s="46"/>
      <c r="P14" s="84">
        <f t="shared" si="2"/>
        <v>0</v>
      </c>
      <c r="Q14" s="117" t="s">
        <v>3</v>
      </c>
      <c r="R14" s="117">
        <f t="shared" si="0"/>
        <v>0</v>
      </c>
      <c r="S14" s="117" t="s">
        <v>3</v>
      </c>
      <c r="T14" s="118">
        <f t="shared" si="1"/>
        <v>0</v>
      </c>
      <c r="U14" s="134"/>
      <c r="V14" s="135"/>
      <c r="W14" s="154">
        <f>(L14*M3)</f>
        <v>0</v>
      </c>
    </row>
    <row r="15" spans="1:23" ht="20.25" x14ac:dyDescent="0.2">
      <c r="A15" s="261"/>
      <c r="B15" s="42"/>
      <c r="C15" s="144"/>
      <c r="D15" s="116" t="s">
        <v>3</v>
      </c>
      <c r="E15" s="146"/>
      <c r="F15" s="116" t="s">
        <v>3</v>
      </c>
      <c r="G15" s="45"/>
      <c r="H15" s="45"/>
      <c r="I15" s="45"/>
      <c r="J15" s="42"/>
      <c r="K15" s="42"/>
      <c r="L15" s="91"/>
      <c r="M15" s="91"/>
      <c r="N15" s="91">
        <v>128</v>
      </c>
      <c r="O15" s="46"/>
      <c r="P15" s="85">
        <f t="shared" si="2"/>
        <v>0</v>
      </c>
      <c r="Q15" s="119" t="s">
        <v>3</v>
      </c>
      <c r="R15" s="119">
        <f t="shared" si="0"/>
        <v>0</v>
      </c>
      <c r="S15" s="119" t="s">
        <v>3</v>
      </c>
      <c r="T15" s="120">
        <f t="shared" si="1"/>
        <v>0</v>
      </c>
      <c r="U15" s="136"/>
      <c r="V15" s="137"/>
      <c r="W15" s="154">
        <f>(L15*M3)</f>
        <v>0</v>
      </c>
    </row>
    <row r="16" spans="1:23" ht="20.25" x14ac:dyDescent="0.2">
      <c r="A16" s="261"/>
      <c r="B16" s="42"/>
      <c r="C16" s="143"/>
      <c r="D16" s="113" t="s">
        <v>3</v>
      </c>
      <c r="E16" s="145"/>
      <c r="F16" s="113" t="s">
        <v>3</v>
      </c>
      <c r="G16" s="43"/>
      <c r="H16" s="43"/>
      <c r="I16" s="43"/>
      <c r="J16" s="42"/>
      <c r="K16" s="42"/>
      <c r="L16" s="91"/>
      <c r="M16" s="91"/>
      <c r="N16" s="91">
        <v>128</v>
      </c>
      <c r="O16" s="46"/>
      <c r="P16" s="85">
        <f t="shared" si="2"/>
        <v>0</v>
      </c>
      <c r="Q16" s="119" t="s">
        <v>3</v>
      </c>
      <c r="R16" s="119">
        <f t="shared" si="0"/>
        <v>0</v>
      </c>
      <c r="S16" s="119" t="s">
        <v>3</v>
      </c>
      <c r="T16" s="120">
        <f t="shared" si="1"/>
        <v>0</v>
      </c>
      <c r="U16" s="136"/>
      <c r="V16" s="137"/>
      <c r="W16" s="154">
        <f>(L16*M3)</f>
        <v>0</v>
      </c>
    </row>
    <row r="17" spans="1:23" ht="20.25" x14ac:dyDescent="0.2">
      <c r="A17" s="261"/>
      <c r="B17" s="42"/>
      <c r="C17" s="144"/>
      <c r="D17" s="116" t="s">
        <v>3</v>
      </c>
      <c r="E17" s="146"/>
      <c r="F17" s="116" t="s">
        <v>3</v>
      </c>
      <c r="G17" s="45"/>
      <c r="H17" s="45"/>
      <c r="I17" s="45"/>
      <c r="J17" s="42"/>
      <c r="K17" s="42"/>
      <c r="L17" s="91"/>
      <c r="M17" s="91"/>
      <c r="N17" s="91">
        <v>128</v>
      </c>
      <c r="O17" s="46"/>
      <c r="P17" s="84">
        <f t="shared" si="2"/>
        <v>0</v>
      </c>
      <c r="Q17" s="117" t="s">
        <v>3</v>
      </c>
      <c r="R17" s="117">
        <f t="shared" si="0"/>
        <v>0</v>
      </c>
      <c r="S17" s="117" t="s">
        <v>3</v>
      </c>
      <c r="T17" s="118">
        <f t="shared" si="1"/>
        <v>0</v>
      </c>
      <c r="U17" s="134"/>
      <c r="V17" s="135"/>
      <c r="W17" s="154">
        <f>(L17*M3)</f>
        <v>0</v>
      </c>
    </row>
    <row r="18" spans="1:23" ht="20.25" x14ac:dyDescent="0.2">
      <c r="A18" s="261"/>
      <c r="B18" s="42"/>
      <c r="C18" s="143"/>
      <c r="D18" s="113" t="s">
        <v>3</v>
      </c>
      <c r="E18" s="145"/>
      <c r="F18" s="113" t="s">
        <v>3</v>
      </c>
      <c r="G18" s="43"/>
      <c r="H18" s="43"/>
      <c r="I18" s="43"/>
      <c r="J18" s="42"/>
      <c r="K18" s="42"/>
      <c r="L18" s="91"/>
      <c r="M18" s="91"/>
      <c r="N18" s="91">
        <v>128</v>
      </c>
      <c r="O18" s="46"/>
      <c r="P18" s="84">
        <f t="shared" si="2"/>
        <v>0</v>
      </c>
      <c r="Q18" s="117" t="s">
        <v>3</v>
      </c>
      <c r="R18" s="117">
        <f t="shared" si="0"/>
        <v>0</v>
      </c>
      <c r="S18" s="117" t="s">
        <v>3</v>
      </c>
      <c r="T18" s="118">
        <f t="shared" si="1"/>
        <v>0</v>
      </c>
      <c r="U18" s="134"/>
      <c r="V18" s="135"/>
      <c r="W18" s="154">
        <f>(L18*M3)</f>
        <v>0</v>
      </c>
    </row>
    <row r="19" spans="1:23" ht="20.25" x14ac:dyDescent="0.2">
      <c r="A19" s="261"/>
      <c r="B19" s="42"/>
      <c r="C19" s="144"/>
      <c r="D19" s="116" t="s">
        <v>3</v>
      </c>
      <c r="E19" s="146"/>
      <c r="F19" s="116" t="s">
        <v>3</v>
      </c>
      <c r="G19" s="45"/>
      <c r="H19" s="45"/>
      <c r="I19" s="45"/>
      <c r="J19" s="42"/>
      <c r="K19" s="42"/>
      <c r="L19" s="91"/>
      <c r="M19" s="91"/>
      <c r="N19" s="91">
        <v>128</v>
      </c>
      <c r="O19" s="46"/>
      <c r="P19" s="83">
        <f t="shared" si="2"/>
        <v>0</v>
      </c>
      <c r="Q19" s="114" t="s">
        <v>3</v>
      </c>
      <c r="R19" s="114">
        <f t="shared" si="0"/>
        <v>0</v>
      </c>
      <c r="S19" s="114" t="s">
        <v>3</v>
      </c>
      <c r="T19" s="115">
        <f t="shared" si="1"/>
        <v>0</v>
      </c>
      <c r="U19" s="132"/>
      <c r="V19" s="133"/>
      <c r="W19" s="154">
        <f>(L19*M3)</f>
        <v>0</v>
      </c>
    </row>
    <row r="20" spans="1:23" ht="20.25" x14ac:dyDescent="0.2">
      <c r="A20" s="261"/>
      <c r="B20" s="42"/>
      <c r="C20" s="143"/>
      <c r="D20" s="113" t="s">
        <v>3</v>
      </c>
      <c r="E20" s="145"/>
      <c r="F20" s="113" t="s">
        <v>3</v>
      </c>
      <c r="G20" s="43"/>
      <c r="H20" s="43"/>
      <c r="I20" s="43"/>
      <c r="J20" s="42"/>
      <c r="K20" s="42"/>
      <c r="L20" s="91"/>
      <c r="M20" s="91"/>
      <c r="N20" s="91">
        <v>128</v>
      </c>
      <c r="O20" s="46"/>
      <c r="P20" s="84">
        <f t="shared" si="2"/>
        <v>0</v>
      </c>
      <c r="Q20" s="117" t="s">
        <v>3</v>
      </c>
      <c r="R20" s="117">
        <f t="shared" si="0"/>
        <v>0</v>
      </c>
      <c r="S20" s="117" t="s">
        <v>3</v>
      </c>
      <c r="T20" s="118">
        <f t="shared" si="1"/>
        <v>0</v>
      </c>
      <c r="U20" s="134"/>
      <c r="V20" s="135"/>
      <c r="W20" s="154">
        <f>(L20*M3)</f>
        <v>0</v>
      </c>
    </row>
    <row r="21" spans="1:23" ht="20.25" x14ac:dyDescent="0.2">
      <c r="A21" s="261"/>
      <c r="B21" s="42"/>
      <c r="C21" s="144"/>
      <c r="D21" s="116" t="s">
        <v>3</v>
      </c>
      <c r="E21" s="146"/>
      <c r="F21" s="116" t="s">
        <v>3</v>
      </c>
      <c r="G21" s="45"/>
      <c r="H21" s="45"/>
      <c r="I21" s="45"/>
      <c r="J21" s="42"/>
      <c r="K21" s="42"/>
      <c r="L21" s="91"/>
      <c r="M21" s="91"/>
      <c r="N21" s="91">
        <v>128</v>
      </c>
      <c r="O21" s="46"/>
      <c r="P21" s="83">
        <f t="shared" si="2"/>
        <v>0</v>
      </c>
      <c r="Q21" s="114" t="s">
        <v>3</v>
      </c>
      <c r="R21" s="114">
        <f t="shared" si="0"/>
        <v>0</v>
      </c>
      <c r="S21" s="114" t="s">
        <v>3</v>
      </c>
      <c r="T21" s="115">
        <f t="shared" si="1"/>
        <v>0</v>
      </c>
      <c r="U21" s="132"/>
      <c r="V21" s="133"/>
      <c r="W21" s="154">
        <f>(L21*M3)</f>
        <v>0</v>
      </c>
    </row>
    <row r="22" spans="1:23" ht="20.25" x14ac:dyDescent="0.2">
      <c r="A22" s="261"/>
      <c r="B22" s="42"/>
      <c r="C22" s="143"/>
      <c r="D22" s="113" t="s">
        <v>3</v>
      </c>
      <c r="E22" s="145"/>
      <c r="F22" s="113" t="s">
        <v>3</v>
      </c>
      <c r="G22" s="43"/>
      <c r="H22" s="43"/>
      <c r="I22" s="43"/>
      <c r="J22" s="42"/>
      <c r="K22" s="42"/>
      <c r="L22" s="91"/>
      <c r="M22" s="91"/>
      <c r="N22" s="91">
        <v>128</v>
      </c>
      <c r="O22" s="46"/>
      <c r="P22" s="84">
        <f t="shared" si="2"/>
        <v>0</v>
      </c>
      <c r="Q22" s="117" t="s">
        <v>3</v>
      </c>
      <c r="R22" s="117">
        <f t="shared" si="0"/>
        <v>0</v>
      </c>
      <c r="S22" s="117" t="s">
        <v>3</v>
      </c>
      <c r="T22" s="118">
        <f t="shared" si="1"/>
        <v>0</v>
      </c>
      <c r="U22" s="134"/>
      <c r="V22" s="135"/>
      <c r="W22" s="154">
        <f>(L22*M3)</f>
        <v>0</v>
      </c>
    </row>
    <row r="23" spans="1:23" ht="20.25" x14ac:dyDescent="0.2">
      <c r="A23" s="261"/>
      <c r="B23" s="42"/>
      <c r="C23" s="144"/>
      <c r="D23" s="116" t="s">
        <v>3</v>
      </c>
      <c r="E23" s="146"/>
      <c r="F23" s="116" t="s">
        <v>3</v>
      </c>
      <c r="G23" s="45"/>
      <c r="H23" s="45"/>
      <c r="I23" s="45"/>
      <c r="J23" s="42"/>
      <c r="K23" s="42"/>
      <c r="L23" s="91"/>
      <c r="M23" s="91"/>
      <c r="N23" s="91">
        <v>128</v>
      </c>
      <c r="O23" s="46"/>
      <c r="P23" s="83">
        <f t="shared" si="2"/>
        <v>0</v>
      </c>
      <c r="Q23" s="114" t="s">
        <v>3</v>
      </c>
      <c r="R23" s="114">
        <f t="shared" si="0"/>
        <v>0</v>
      </c>
      <c r="S23" s="114" t="s">
        <v>3</v>
      </c>
      <c r="T23" s="115">
        <f t="shared" si="1"/>
        <v>0</v>
      </c>
      <c r="U23" s="132"/>
      <c r="V23" s="133"/>
      <c r="W23" s="154">
        <f>(L23*M3)</f>
        <v>0</v>
      </c>
    </row>
    <row r="24" spans="1:23" ht="20.25" x14ac:dyDescent="0.2">
      <c r="A24" s="261"/>
      <c r="B24" s="42"/>
      <c r="C24" s="143"/>
      <c r="D24" s="113" t="s">
        <v>3</v>
      </c>
      <c r="E24" s="145"/>
      <c r="F24" s="113" t="s">
        <v>3</v>
      </c>
      <c r="G24" s="43"/>
      <c r="H24" s="43"/>
      <c r="I24" s="43"/>
      <c r="J24" s="42"/>
      <c r="K24" s="42"/>
      <c r="L24" s="91"/>
      <c r="M24" s="91"/>
      <c r="N24" s="91">
        <v>128</v>
      </c>
      <c r="O24" s="46"/>
      <c r="P24" s="84">
        <f t="shared" si="2"/>
        <v>0</v>
      </c>
      <c r="Q24" s="117" t="s">
        <v>3</v>
      </c>
      <c r="R24" s="117">
        <f t="shared" si="0"/>
        <v>0</v>
      </c>
      <c r="S24" s="117" t="s">
        <v>3</v>
      </c>
      <c r="T24" s="118">
        <f t="shared" si="1"/>
        <v>0</v>
      </c>
      <c r="U24" s="134"/>
      <c r="V24" s="135"/>
      <c r="W24" s="154">
        <f>(L24*M3)</f>
        <v>0</v>
      </c>
    </row>
    <row r="25" spans="1:23" ht="20.25" x14ac:dyDescent="0.2">
      <c r="A25" s="261"/>
      <c r="B25" s="42"/>
      <c r="C25" s="144"/>
      <c r="D25" s="116" t="s">
        <v>3</v>
      </c>
      <c r="E25" s="146"/>
      <c r="F25" s="116" t="s">
        <v>3</v>
      </c>
      <c r="G25" s="45"/>
      <c r="H25" s="45"/>
      <c r="I25" s="45"/>
      <c r="J25" s="42"/>
      <c r="K25" s="42"/>
      <c r="L25" s="91"/>
      <c r="M25" s="91"/>
      <c r="N25" s="91">
        <v>128</v>
      </c>
      <c r="O25" s="46"/>
      <c r="P25" s="86">
        <f t="shared" si="2"/>
        <v>0</v>
      </c>
      <c r="Q25" s="121" t="s">
        <v>3</v>
      </c>
      <c r="R25" s="121">
        <f t="shared" si="0"/>
        <v>0</v>
      </c>
      <c r="S25" s="121" t="s">
        <v>3</v>
      </c>
      <c r="T25" s="122">
        <f t="shared" si="1"/>
        <v>0</v>
      </c>
      <c r="U25" s="138"/>
      <c r="V25" s="139"/>
      <c r="W25" s="154">
        <f>(L25*M3)</f>
        <v>0</v>
      </c>
    </row>
    <row r="26" spans="1:23" ht="20.25" x14ac:dyDescent="0.2">
      <c r="A26" s="261"/>
      <c r="B26" s="42"/>
      <c r="C26" s="143"/>
      <c r="D26" s="113" t="s">
        <v>3</v>
      </c>
      <c r="E26" s="145"/>
      <c r="F26" s="113" t="s">
        <v>3</v>
      </c>
      <c r="G26" s="43"/>
      <c r="H26" s="43"/>
      <c r="I26" s="43"/>
      <c r="J26" s="42"/>
      <c r="K26" s="42"/>
      <c r="L26" s="91"/>
      <c r="M26" s="91"/>
      <c r="N26" s="91">
        <v>128</v>
      </c>
      <c r="O26" s="46"/>
      <c r="P26" s="86">
        <f t="shared" si="2"/>
        <v>0</v>
      </c>
      <c r="Q26" s="121" t="s">
        <v>3</v>
      </c>
      <c r="R26" s="121">
        <f t="shared" si="0"/>
        <v>0</v>
      </c>
      <c r="S26" s="121" t="s">
        <v>3</v>
      </c>
      <c r="T26" s="122">
        <f t="shared" si="1"/>
        <v>0</v>
      </c>
      <c r="U26" s="138"/>
      <c r="V26" s="139"/>
      <c r="W26" s="154">
        <f>(L26*M3)</f>
        <v>0</v>
      </c>
    </row>
    <row r="27" spans="1:23" ht="21.75" thickBot="1" x14ac:dyDescent="0.25">
      <c r="A27" s="262"/>
      <c r="B27" s="267"/>
      <c r="C27" s="268"/>
      <c r="D27" s="268"/>
      <c r="E27" s="268"/>
      <c r="F27" s="268"/>
      <c r="G27" s="268"/>
      <c r="H27" s="268"/>
      <c r="I27" s="268"/>
      <c r="J27" s="268"/>
      <c r="K27" s="269"/>
      <c r="L27" s="123" t="s">
        <v>6</v>
      </c>
      <c r="M27" s="123"/>
      <c r="N27" s="123"/>
      <c r="O27" s="124" t="e">
        <f t="array" ref="O27">AVERAGE(IF(O6:O26&lt;&gt;0,O6:O26,FALSE))</f>
        <v>#DIV/0!</v>
      </c>
      <c r="P27" s="125">
        <f>SUM(P7:P26)</f>
        <v>0</v>
      </c>
      <c r="Q27" s="125" t="s">
        <v>3</v>
      </c>
      <c r="R27" s="125">
        <f>SUM(R7:R26)</f>
        <v>0</v>
      </c>
      <c r="S27" s="125" t="s">
        <v>3</v>
      </c>
      <c r="T27" s="126">
        <f>SUM(T7:T26)</f>
        <v>0</v>
      </c>
      <c r="U27" s="140"/>
      <c r="V27" s="141"/>
      <c r="W27" s="80"/>
    </row>
    <row r="28" spans="1:23" ht="21.75" customHeight="1" x14ac:dyDescent="0.2">
      <c r="A28" s="259" t="s">
        <v>14</v>
      </c>
      <c r="B28" s="127"/>
      <c r="C28" s="128"/>
      <c r="D28" s="128"/>
      <c r="E28" s="128"/>
      <c r="F28" s="128"/>
      <c r="G28" s="128"/>
      <c r="H28" s="128"/>
      <c r="I28" s="277" t="s">
        <v>124</v>
      </c>
      <c r="J28" s="278"/>
      <c r="K28" s="278"/>
      <c r="L28" s="278"/>
      <c r="M28" s="278"/>
      <c r="N28" s="278"/>
      <c r="O28" s="279"/>
      <c r="P28" s="263"/>
      <c r="Q28" s="264"/>
      <c r="R28" s="93"/>
      <c r="S28" s="265"/>
      <c r="T28" s="266"/>
      <c r="U28" s="128"/>
      <c r="V28" s="128"/>
      <c r="W28" s="129"/>
    </row>
    <row r="29" spans="1:23" ht="31.5" customHeight="1" x14ac:dyDescent="0.2">
      <c r="A29" s="259"/>
      <c r="B29" s="270"/>
      <c r="C29" s="271"/>
      <c r="D29" s="271"/>
      <c r="E29" s="271"/>
      <c r="F29" s="271"/>
      <c r="G29" s="271"/>
      <c r="H29" s="271"/>
      <c r="I29" s="271"/>
      <c r="J29" s="271"/>
      <c r="K29" s="271"/>
      <c r="L29" s="271"/>
      <c r="M29" s="271"/>
      <c r="N29" s="271"/>
      <c r="O29" s="271"/>
      <c r="P29" s="271"/>
      <c r="Q29" s="271"/>
      <c r="R29" s="271"/>
      <c r="S29" s="271"/>
      <c r="T29" s="271"/>
      <c r="U29" s="271"/>
      <c r="V29" s="271"/>
      <c r="W29" s="272"/>
    </row>
    <row r="30" spans="1:23" ht="12.75" customHeight="1" x14ac:dyDescent="0.2">
      <c r="A30" s="259"/>
      <c r="B30" s="273"/>
      <c r="C30" s="271"/>
      <c r="D30" s="271"/>
      <c r="E30" s="271"/>
      <c r="F30" s="271"/>
      <c r="G30" s="271"/>
      <c r="H30" s="271"/>
      <c r="I30" s="271"/>
      <c r="J30" s="271"/>
      <c r="K30" s="271"/>
      <c r="L30" s="271"/>
      <c r="M30" s="271"/>
      <c r="N30" s="271"/>
      <c r="O30" s="271"/>
      <c r="P30" s="271"/>
      <c r="Q30" s="271"/>
      <c r="R30" s="271"/>
      <c r="S30" s="271"/>
      <c r="T30" s="271"/>
      <c r="U30" s="271"/>
      <c r="V30" s="271"/>
      <c r="W30" s="272"/>
    </row>
    <row r="31" spans="1:23" ht="12.75" customHeight="1" x14ac:dyDescent="0.2">
      <c r="A31" s="259"/>
      <c r="B31" s="273"/>
      <c r="C31" s="271"/>
      <c r="D31" s="271"/>
      <c r="E31" s="271"/>
      <c r="F31" s="271"/>
      <c r="G31" s="271"/>
      <c r="H31" s="271"/>
      <c r="I31" s="271"/>
      <c r="J31" s="271"/>
      <c r="K31" s="271"/>
      <c r="L31" s="271"/>
      <c r="M31" s="271"/>
      <c r="N31" s="271"/>
      <c r="O31" s="271"/>
      <c r="P31" s="271"/>
      <c r="Q31" s="271"/>
      <c r="R31" s="271"/>
      <c r="S31" s="271"/>
      <c r="T31" s="271"/>
      <c r="U31" s="271"/>
      <c r="V31" s="271"/>
      <c r="W31" s="272"/>
    </row>
    <row r="32" spans="1:23" ht="12.75" customHeight="1" x14ac:dyDescent="0.2">
      <c r="A32" s="259"/>
      <c r="B32" s="273"/>
      <c r="C32" s="271"/>
      <c r="D32" s="271"/>
      <c r="E32" s="271"/>
      <c r="F32" s="271"/>
      <c r="G32" s="271"/>
      <c r="H32" s="271"/>
      <c r="I32" s="271"/>
      <c r="J32" s="271"/>
      <c r="K32" s="271"/>
      <c r="L32" s="271"/>
      <c r="M32" s="271"/>
      <c r="N32" s="271"/>
      <c r="O32" s="271"/>
      <c r="P32" s="271"/>
      <c r="Q32" s="271"/>
      <c r="R32" s="271"/>
      <c r="S32" s="271"/>
      <c r="T32" s="271"/>
      <c r="U32" s="271"/>
      <c r="V32" s="271"/>
      <c r="W32" s="272"/>
    </row>
    <row r="33" spans="1:23" ht="13.5" thickBot="1" x14ac:dyDescent="0.25">
      <c r="A33" s="260"/>
      <c r="B33" s="274"/>
      <c r="C33" s="275"/>
      <c r="D33" s="275"/>
      <c r="E33" s="275"/>
      <c r="F33" s="275"/>
      <c r="G33" s="275"/>
      <c r="H33" s="275"/>
      <c r="I33" s="275"/>
      <c r="J33" s="275"/>
      <c r="K33" s="275"/>
      <c r="L33" s="275"/>
      <c r="M33" s="275"/>
      <c r="N33" s="275"/>
      <c r="O33" s="275"/>
      <c r="P33" s="275"/>
      <c r="Q33" s="275"/>
      <c r="R33" s="275"/>
      <c r="S33" s="275"/>
      <c r="T33" s="275"/>
      <c r="U33" s="275"/>
      <c r="V33" s="275"/>
      <c r="W33" s="276"/>
    </row>
  </sheetData>
  <sheetProtection password="CC71" sheet="1" objects="1" scenarios="1"/>
  <mergeCells count="19">
    <mergeCell ref="A1:W1"/>
    <mergeCell ref="B2:J2"/>
    <mergeCell ref="L2:O2"/>
    <mergeCell ref="P2:W2"/>
    <mergeCell ref="B3:J3"/>
    <mergeCell ref="L3:L4"/>
    <mergeCell ref="M3:O4"/>
    <mergeCell ref="P3:R4"/>
    <mergeCell ref="T3:W4"/>
    <mergeCell ref="B4:J4"/>
    <mergeCell ref="C5:G5"/>
    <mergeCell ref="P5:T5"/>
    <mergeCell ref="A12:A27"/>
    <mergeCell ref="B27:K27"/>
    <mergeCell ref="A28:A33"/>
    <mergeCell ref="I28:O28"/>
    <mergeCell ref="P28:Q28"/>
    <mergeCell ref="S28:T28"/>
    <mergeCell ref="B29:W33"/>
  </mergeCells>
  <pageMargins left="0.25" right="0.25" top="0.75" bottom="0.75" header="0.3" footer="0.3"/>
  <pageSetup scale="57"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3"/>
  <sheetViews>
    <sheetView showGridLines="0" view="pageLayout" zoomScale="70" zoomScaleNormal="100" zoomScalePageLayoutView="70" workbookViewId="0">
      <selection activeCell="P2" sqref="P2:W2"/>
    </sheetView>
  </sheetViews>
  <sheetFormatPr defaultColWidth="0" defaultRowHeight="0" customHeight="1" zeroHeight="1" x14ac:dyDescent="0.2"/>
  <cols>
    <col min="1" max="1" width="18" style="82" customWidth="1"/>
    <col min="2" max="2" width="21.28515625" style="82" bestFit="1" customWidth="1"/>
    <col min="3" max="3" width="4.7109375" style="82" bestFit="1" customWidth="1"/>
    <col min="4" max="4" width="2.28515625" style="82" bestFit="1" customWidth="1"/>
    <col min="5" max="5" width="6.42578125" style="82" bestFit="1" customWidth="1"/>
    <col min="6" max="6" width="2.28515625" style="82" bestFit="1" customWidth="1"/>
    <col min="7" max="7" width="5" style="82" bestFit="1" customWidth="1"/>
    <col min="8" max="8" width="9.42578125" style="82" customWidth="1"/>
    <col min="9" max="9" width="17.28515625" style="82" customWidth="1"/>
    <col min="10" max="10" width="14.7109375" style="82" customWidth="1"/>
    <col min="11" max="11" width="18.7109375" style="82" customWidth="1"/>
    <col min="12" max="12" width="12" style="82" customWidth="1"/>
    <col min="13" max="13" width="5.7109375" style="82" customWidth="1"/>
    <col min="14" max="14" width="11.140625" style="82" customWidth="1"/>
    <col min="15" max="15" width="13.5703125" style="82" customWidth="1"/>
    <col min="16" max="16" width="9" style="82" customWidth="1"/>
    <col min="17" max="17" width="1.5703125" style="82" customWidth="1"/>
    <col min="18" max="18" width="9" style="82" bestFit="1" customWidth="1"/>
    <col min="19" max="19" width="2" style="82" customWidth="1"/>
    <col min="20" max="20" width="9" style="82" customWidth="1"/>
    <col min="21" max="21" width="13.140625" style="82" customWidth="1"/>
    <col min="22" max="22" width="16" style="82" customWidth="1"/>
    <col min="23" max="23" width="15" style="82" customWidth="1"/>
    <col min="24" max="24" width="0.85546875" style="82" customWidth="1"/>
    <col min="25" max="26" width="0" style="82" hidden="1" customWidth="1"/>
    <col min="27" max="16384" width="9.140625" style="82" hidden="1"/>
  </cols>
  <sheetData>
    <row r="1" spans="1:23" ht="30" x14ac:dyDescent="0.4">
      <c r="A1" s="225" t="s">
        <v>8</v>
      </c>
      <c r="B1" s="226"/>
      <c r="C1" s="226"/>
      <c r="D1" s="226"/>
      <c r="E1" s="226"/>
      <c r="F1" s="226"/>
      <c r="G1" s="226"/>
      <c r="H1" s="226"/>
      <c r="I1" s="226"/>
      <c r="J1" s="226"/>
      <c r="K1" s="226"/>
      <c r="L1" s="226"/>
      <c r="M1" s="226"/>
      <c r="N1" s="226"/>
      <c r="O1" s="226"/>
      <c r="P1" s="226"/>
      <c r="Q1" s="226"/>
      <c r="R1" s="226"/>
      <c r="S1" s="226"/>
      <c r="T1" s="226"/>
      <c r="U1" s="227"/>
      <c r="V1" s="227"/>
      <c r="W1" s="228"/>
    </row>
    <row r="2" spans="1:23" ht="20.25" x14ac:dyDescent="0.2">
      <c r="A2" s="94" t="s">
        <v>10</v>
      </c>
      <c r="B2" s="229" t="str">
        <f>'Cover Sheet'!E7</f>
        <v>Golf Course Name</v>
      </c>
      <c r="C2" s="229"/>
      <c r="D2" s="229"/>
      <c r="E2" s="229"/>
      <c r="F2" s="229"/>
      <c r="G2" s="229"/>
      <c r="H2" s="229"/>
      <c r="I2" s="229"/>
      <c r="J2" s="229"/>
      <c r="K2" s="95"/>
      <c r="L2" s="230" t="s">
        <v>94</v>
      </c>
      <c r="M2" s="231"/>
      <c r="N2" s="231"/>
      <c r="O2" s="232"/>
      <c r="P2" s="233"/>
      <c r="Q2" s="233"/>
      <c r="R2" s="233"/>
      <c r="S2" s="233"/>
      <c r="T2" s="233"/>
      <c r="U2" s="233"/>
      <c r="V2" s="233"/>
      <c r="W2" s="234"/>
    </row>
    <row r="3" spans="1:23" ht="20.25" customHeight="1" x14ac:dyDescent="0.2">
      <c r="A3" s="94" t="s">
        <v>12</v>
      </c>
      <c r="B3" s="235" t="str">
        <f>'Cover Sheet'!E41</f>
        <v>Plan Start Date</v>
      </c>
      <c r="C3" s="235"/>
      <c r="D3" s="235"/>
      <c r="E3" s="235"/>
      <c r="F3" s="235"/>
      <c r="G3" s="235"/>
      <c r="H3" s="235"/>
      <c r="I3" s="235"/>
      <c r="J3" s="235"/>
      <c r="K3" s="149"/>
      <c r="L3" s="236" t="s">
        <v>127</v>
      </c>
      <c r="M3" s="239"/>
      <c r="N3" s="240"/>
      <c r="O3" s="241"/>
      <c r="P3" s="245" t="s">
        <v>109</v>
      </c>
      <c r="Q3" s="246"/>
      <c r="R3" s="247"/>
      <c r="S3" s="97"/>
      <c r="T3" s="251"/>
      <c r="U3" s="252"/>
      <c r="V3" s="252"/>
      <c r="W3" s="253"/>
    </row>
    <row r="4" spans="1:23" ht="21" customHeight="1" thickBot="1" x14ac:dyDescent="0.25">
      <c r="A4" s="98" t="s">
        <v>13</v>
      </c>
      <c r="B4" s="238" t="str">
        <f>'Cover Sheet'!E42</f>
        <v>Plan End Date</v>
      </c>
      <c r="C4" s="238"/>
      <c r="D4" s="238"/>
      <c r="E4" s="238"/>
      <c r="F4" s="238"/>
      <c r="G4" s="238"/>
      <c r="H4" s="238"/>
      <c r="I4" s="238"/>
      <c r="J4" s="238"/>
      <c r="K4" s="150"/>
      <c r="L4" s="237"/>
      <c r="M4" s="242"/>
      <c r="N4" s="243"/>
      <c r="O4" s="244"/>
      <c r="P4" s="248"/>
      <c r="Q4" s="249"/>
      <c r="R4" s="250"/>
      <c r="S4" s="100"/>
      <c r="T4" s="243"/>
      <c r="U4" s="243"/>
      <c r="V4" s="243"/>
      <c r="W4" s="254"/>
    </row>
    <row r="5" spans="1:23" ht="81.75" thickBot="1" x14ac:dyDescent="0.25">
      <c r="A5" s="101" t="s">
        <v>7</v>
      </c>
      <c r="B5" s="102" t="s">
        <v>9</v>
      </c>
      <c r="C5" s="255" t="s">
        <v>0</v>
      </c>
      <c r="D5" s="255"/>
      <c r="E5" s="255"/>
      <c r="F5" s="255"/>
      <c r="G5" s="255"/>
      <c r="H5" s="102" t="s">
        <v>96</v>
      </c>
      <c r="I5" s="102" t="s">
        <v>103</v>
      </c>
      <c r="J5" s="102" t="s">
        <v>100</v>
      </c>
      <c r="K5" s="102" t="s">
        <v>104</v>
      </c>
      <c r="L5" s="102" t="s">
        <v>125</v>
      </c>
      <c r="M5" s="102" t="s">
        <v>101</v>
      </c>
      <c r="N5" s="102" t="s">
        <v>120</v>
      </c>
      <c r="O5" s="102" t="s">
        <v>1</v>
      </c>
      <c r="P5" s="256" t="s">
        <v>126</v>
      </c>
      <c r="Q5" s="257"/>
      <c r="R5" s="257"/>
      <c r="S5" s="257"/>
      <c r="T5" s="258"/>
      <c r="U5" s="103" t="s">
        <v>102</v>
      </c>
      <c r="V5" s="104" t="s">
        <v>55</v>
      </c>
      <c r="W5" s="153" t="s">
        <v>123</v>
      </c>
    </row>
    <row r="6" spans="1:23" ht="23.25" x14ac:dyDescent="0.2">
      <c r="A6" s="87" t="s">
        <v>97</v>
      </c>
      <c r="B6" s="105"/>
      <c r="C6" s="106" t="s">
        <v>2</v>
      </c>
      <c r="D6" s="107" t="s">
        <v>3</v>
      </c>
      <c r="E6" s="107" t="s">
        <v>4</v>
      </c>
      <c r="F6" s="107" t="s">
        <v>3</v>
      </c>
      <c r="G6" s="108" t="s">
        <v>5</v>
      </c>
      <c r="H6" s="108"/>
      <c r="I6" s="108"/>
      <c r="J6" s="105"/>
      <c r="K6" s="105"/>
      <c r="L6" s="109"/>
      <c r="M6" s="109"/>
      <c r="N6" s="109"/>
      <c r="O6" s="105"/>
      <c r="P6" s="110" t="s">
        <v>2</v>
      </c>
      <c r="Q6" s="111" t="s">
        <v>3</v>
      </c>
      <c r="R6" s="111" t="s">
        <v>107</v>
      </c>
      <c r="S6" s="111" t="s">
        <v>3</v>
      </c>
      <c r="T6" s="112" t="s">
        <v>106</v>
      </c>
      <c r="U6" s="130"/>
      <c r="V6" s="131"/>
      <c r="W6" s="92"/>
    </row>
    <row r="7" spans="1:23" ht="20.25" x14ac:dyDescent="0.2">
      <c r="A7" s="147"/>
      <c r="B7" s="42"/>
      <c r="C7" s="143"/>
      <c r="D7" s="113" t="s">
        <v>3</v>
      </c>
      <c r="E7" s="145"/>
      <c r="F7" s="113" t="s">
        <v>3</v>
      </c>
      <c r="G7" s="43"/>
      <c r="H7" s="43"/>
      <c r="I7" s="43"/>
      <c r="J7" s="42"/>
      <c r="K7" s="42"/>
      <c r="L7" s="91"/>
      <c r="M7" s="91"/>
      <c r="N7" s="91">
        <v>128</v>
      </c>
      <c r="O7" s="46"/>
      <c r="P7" s="83">
        <f>(((C7*N7)/128)*L7)/100*H7</f>
        <v>0</v>
      </c>
      <c r="Q7" s="114" t="s">
        <v>3</v>
      </c>
      <c r="R7" s="114">
        <f t="shared" ref="R7:R26" si="0">(((E7*N7)/128)*L7)/100*H7</f>
        <v>0</v>
      </c>
      <c r="S7" s="114" t="s">
        <v>3</v>
      </c>
      <c r="T7" s="115">
        <f t="shared" ref="T7:T26" si="1">(((G7*N7)/128)*L7)/100*H7</f>
        <v>0</v>
      </c>
      <c r="U7" s="132"/>
      <c r="V7" s="133"/>
      <c r="W7" s="154">
        <f>(L7*M3)</f>
        <v>0</v>
      </c>
    </row>
    <row r="8" spans="1:23" ht="20.25" x14ac:dyDescent="0.2">
      <c r="A8" s="88" t="s">
        <v>98</v>
      </c>
      <c r="B8" s="42"/>
      <c r="C8" s="144"/>
      <c r="D8" s="116" t="s">
        <v>3</v>
      </c>
      <c r="E8" s="146"/>
      <c r="F8" s="116" t="s">
        <v>3</v>
      </c>
      <c r="G8" s="44"/>
      <c r="H8" s="44"/>
      <c r="I8" s="44"/>
      <c r="J8" s="42"/>
      <c r="K8" s="42"/>
      <c r="L8" s="91"/>
      <c r="M8" s="91"/>
      <c r="N8" s="91">
        <v>128</v>
      </c>
      <c r="O8" s="46"/>
      <c r="P8" s="84">
        <f>(((C8*N8)*L8)/128)/100*H8</f>
        <v>0</v>
      </c>
      <c r="Q8" s="117" t="s">
        <v>3</v>
      </c>
      <c r="R8" s="117">
        <f t="shared" si="0"/>
        <v>0</v>
      </c>
      <c r="S8" s="117" t="s">
        <v>3</v>
      </c>
      <c r="T8" s="118">
        <f t="shared" si="1"/>
        <v>0</v>
      </c>
      <c r="U8" s="134"/>
      <c r="V8" s="135"/>
      <c r="W8" s="154">
        <f>(L8*M3)</f>
        <v>0</v>
      </c>
    </row>
    <row r="9" spans="1:23" ht="20.25" x14ac:dyDescent="0.2">
      <c r="A9" s="147"/>
      <c r="B9" s="42"/>
      <c r="C9" s="143"/>
      <c r="D9" s="113" t="s">
        <v>3</v>
      </c>
      <c r="E9" s="145"/>
      <c r="F9" s="113" t="s">
        <v>3</v>
      </c>
      <c r="G9" s="43"/>
      <c r="H9" s="43"/>
      <c r="I9" s="43"/>
      <c r="J9" s="42"/>
      <c r="K9" s="42"/>
      <c r="L9" s="91"/>
      <c r="M9" s="91"/>
      <c r="N9" s="91">
        <v>128</v>
      </c>
      <c r="O9" s="46"/>
      <c r="P9" s="83">
        <f t="shared" ref="P9:P26" si="2">(((C9*N9)/128)*L9)/100*H9</f>
        <v>0</v>
      </c>
      <c r="Q9" s="114" t="s">
        <v>3</v>
      </c>
      <c r="R9" s="114">
        <f t="shared" si="0"/>
        <v>0</v>
      </c>
      <c r="S9" s="114" t="s">
        <v>3</v>
      </c>
      <c r="T9" s="115">
        <f t="shared" si="1"/>
        <v>0</v>
      </c>
      <c r="U9" s="132"/>
      <c r="V9" s="133"/>
      <c r="W9" s="154">
        <f>(L9*M3)</f>
        <v>0</v>
      </c>
    </row>
    <row r="10" spans="1:23" ht="20.25" x14ac:dyDescent="0.2">
      <c r="A10" s="90" t="s">
        <v>99</v>
      </c>
      <c r="B10" s="42"/>
      <c r="C10" s="143"/>
      <c r="D10" s="113" t="s">
        <v>3</v>
      </c>
      <c r="E10" s="145"/>
      <c r="F10" s="113" t="s">
        <v>3</v>
      </c>
      <c r="G10" s="43"/>
      <c r="H10" s="43"/>
      <c r="I10" s="43"/>
      <c r="J10" s="42"/>
      <c r="K10" s="42"/>
      <c r="L10" s="91"/>
      <c r="M10" s="91"/>
      <c r="N10" s="91">
        <v>128</v>
      </c>
      <c r="O10" s="46"/>
      <c r="P10" s="84">
        <f t="shared" si="2"/>
        <v>0</v>
      </c>
      <c r="Q10" s="117" t="s">
        <v>3</v>
      </c>
      <c r="R10" s="117">
        <f t="shared" si="0"/>
        <v>0</v>
      </c>
      <c r="S10" s="117" t="s">
        <v>3</v>
      </c>
      <c r="T10" s="118">
        <f t="shared" si="1"/>
        <v>0</v>
      </c>
      <c r="U10" s="134"/>
      <c r="V10" s="135"/>
      <c r="W10" s="154">
        <f>(L10*M3)</f>
        <v>0</v>
      </c>
    </row>
    <row r="11" spans="1:23" ht="20.25" x14ac:dyDescent="0.2">
      <c r="A11" s="42"/>
      <c r="B11" s="89"/>
      <c r="C11" s="144"/>
      <c r="D11" s="116" t="s">
        <v>3</v>
      </c>
      <c r="E11" s="146"/>
      <c r="F11" s="116" t="s">
        <v>3</v>
      </c>
      <c r="G11" s="45"/>
      <c r="H11" s="45"/>
      <c r="I11" s="45"/>
      <c r="J11" s="42"/>
      <c r="K11" s="42"/>
      <c r="L11" s="91"/>
      <c r="M11" s="91"/>
      <c r="N11" s="91">
        <v>128</v>
      </c>
      <c r="O11" s="46"/>
      <c r="P11" s="83">
        <f t="shared" si="2"/>
        <v>0</v>
      </c>
      <c r="Q11" s="114" t="s">
        <v>3</v>
      </c>
      <c r="R11" s="114">
        <f t="shared" si="0"/>
        <v>0</v>
      </c>
      <c r="S11" s="114" t="s">
        <v>3</v>
      </c>
      <c r="T11" s="115">
        <f t="shared" si="1"/>
        <v>0</v>
      </c>
      <c r="U11" s="132"/>
      <c r="V11" s="133"/>
      <c r="W11" s="154">
        <f>(L11*M3)</f>
        <v>0</v>
      </c>
    </row>
    <row r="12" spans="1:23" ht="20.25" x14ac:dyDescent="0.2">
      <c r="A12" s="261"/>
      <c r="B12" s="42"/>
      <c r="C12" s="143"/>
      <c r="D12" s="113" t="s">
        <v>3</v>
      </c>
      <c r="E12" s="145"/>
      <c r="F12" s="113" t="s">
        <v>3</v>
      </c>
      <c r="G12" s="43"/>
      <c r="H12" s="43"/>
      <c r="I12" s="43"/>
      <c r="J12" s="42"/>
      <c r="K12" s="42"/>
      <c r="L12" s="91"/>
      <c r="M12" s="91"/>
      <c r="N12" s="91">
        <v>128</v>
      </c>
      <c r="O12" s="46"/>
      <c r="P12" s="84">
        <f t="shared" si="2"/>
        <v>0</v>
      </c>
      <c r="Q12" s="117" t="s">
        <v>3</v>
      </c>
      <c r="R12" s="117">
        <f t="shared" si="0"/>
        <v>0</v>
      </c>
      <c r="S12" s="117" t="s">
        <v>3</v>
      </c>
      <c r="T12" s="118">
        <f t="shared" si="1"/>
        <v>0</v>
      </c>
      <c r="U12" s="134"/>
      <c r="V12" s="135"/>
      <c r="W12" s="154">
        <f>(L12*M3)</f>
        <v>0</v>
      </c>
    </row>
    <row r="13" spans="1:23" ht="20.25" x14ac:dyDescent="0.2">
      <c r="A13" s="261"/>
      <c r="B13" s="42"/>
      <c r="C13" s="144"/>
      <c r="D13" s="116" t="s">
        <v>3</v>
      </c>
      <c r="E13" s="146"/>
      <c r="F13" s="116" t="s">
        <v>3</v>
      </c>
      <c r="G13" s="45"/>
      <c r="H13" s="45"/>
      <c r="I13" s="45"/>
      <c r="J13" s="42"/>
      <c r="K13" s="42"/>
      <c r="L13" s="91"/>
      <c r="M13" s="91"/>
      <c r="N13" s="91">
        <v>128</v>
      </c>
      <c r="O13" s="46"/>
      <c r="P13" s="83">
        <f t="shared" si="2"/>
        <v>0</v>
      </c>
      <c r="Q13" s="114" t="s">
        <v>3</v>
      </c>
      <c r="R13" s="114">
        <f t="shared" si="0"/>
        <v>0</v>
      </c>
      <c r="S13" s="114" t="s">
        <v>3</v>
      </c>
      <c r="T13" s="115">
        <f t="shared" si="1"/>
        <v>0</v>
      </c>
      <c r="U13" s="132"/>
      <c r="V13" s="133"/>
      <c r="W13" s="154">
        <f>(L13*M3)</f>
        <v>0</v>
      </c>
    </row>
    <row r="14" spans="1:23" ht="20.25" x14ac:dyDescent="0.2">
      <c r="A14" s="261"/>
      <c r="B14" s="42"/>
      <c r="C14" s="143"/>
      <c r="D14" s="113" t="s">
        <v>3</v>
      </c>
      <c r="E14" s="145"/>
      <c r="F14" s="113" t="s">
        <v>3</v>
      </c>
      <c r="G14" s="43"/>
      <c r="H14" s="43"/>
      <c r="I14" s="43"/>
      <c r="J14" s="42"/>
      <c r="K14" s="42"/>
      <c r="L14" s="91"/>
      <c r="M14" s="91"/>
      <c r="N14" s="91">
        <v>128</v>
      </c>
      <c r="O14" s="46"/>
      <c r="P14" s="84">
        <f t="shared" si="2"/>
        <v>0</v>
      </c>
      <c r="Q14" s="117" t="s">
        <v>3</v>
      </c>
      <c r="R14" s="117">
        <f t="shared" si="0"/>
        <v>0</v>
      </c>
      <c r="S14" s="117" t="s">
        <v>3</v>
      </c>
      <c r="T14" s="118">
        <f t="shared" si="1"/>
        <v>0</v>
      </c>
      <c r="U14" s="134"/>
      <c r="V14" s="135"/>
      <c r="W14" s="154">
        <f>(L14*M3)</f>
        <v>0</v>
      </c>
    </row>
    <row r="15" spans="1:23" ht="20.25" x14ac:dyDescent="0.2">
      <c r="A15" s="261"/>
      <c r="B15" s="42"/>
      <c r="C15" s="144"/>
      <c r="D15" s="116" t="s">
        <v>3</v>
      </c>
      <c r="E15" s="146"/>
      <c r="F15" s="116" t="s">
        <v>3</v>
      </c>
      <c r="G15" s="45"/>
      <c r="H15" s="45"/>
      <c r="I15" s="45"/>
      <c r="J15" s="42"/>
      <c r="K15" s="42"/>
      <c r="L15" s="91"/>
      <c r="M15" s="91"/>
      <c r="N15" s="91">
        <v>128</v>
      </c>
      <c r="O15" s="46"/>
      <c r="P15" s="85">
        <f t="shared" si="2"/>
        <v>0</v>
      </c>
      <c r="Q15" s="119" t="s">
        <v>3</v>
      </c>
      <c r="R15" s="119">
        <f t="shared" si="0"/>
        <v>0</v>
      </c>
      <c r="S15" s="119" t="s">
        <v>3</v>
      </c>
      <c r="T15" s="120">
        <f t="shared" si="1"/>
        <v>0</v>
      </c>
      <c r="U15" s="136"/>
      <c r="V15" s="137"/>
      <c r="W15" s="154">
        <f>(L15*M3)</f>
        <v>0</v>
      </c>
    </row>
    <row r="16" spans="1:23" ht="20.25" x14ac:dyDescent="0.2">
      <c r="A16" s="261"/>
      <c r="B16" s="42"/>
      <c r="C16" s="143"/>
      <c r="D16" s="113" t="s">
        <v>3</v>
      </c>
      <c r="E16" s="145"/>
      <c r="F16" s="113" t="s">
        <v>3</v>
      </c>
      <c r="G16" s="43"/>
      <c r="H16" s="43"/>
      <c r="I16" s="43"/>
      <c r="J16" s="42"/>
      <c r="K16" s="42"/>
      <c r="L16" s="91"/>
      <c r="M16" s="91"/>
      <c r="N16" s="91">
        <v>128</v>
      </c>
      <c r="O16" s="46"/>
      <c r="P16" s="85">
        <f t="shared" si="2"/>
        <v>0</v>
      </c>
      <c r="Q16" s="119" t="s">
        <v>3</v>
      </c>
      <c r="R16" s="119">
        <f t="shared" si="0"/>
        <v>0</v>
      </c>
      <c r="S16" s="119" t="s">
        <v>3</v>
      </c>
      <c r="T16" s="120">
        <f t="shared" si="1"/>
        <v>0</v>
      </c>
      <c r="U16" s="136"/>
      <c r="V16" s="137"/>
      <c r="W16" s="154">
        <f>(L16*M3)</f>
        <v>0</v>
      </c>
    </row>
    <row r="17" spans="1:23" ht="20.25" x14ac:dyDescent="0.2">
      <c r="A17" s="261"/>
      <c r="B17" s="42"/>
      <c r="C17" s="144"/>
      <c r="D17" s="116" t="s">
        <v>3</v>
      </c>
      <c r="E17" s="146"/>
      <c r="F17" s="116" t="s">
        <v>3</v>
      </c>
      <c r="G17" s="45"/>
      <c r="H17" s="45"/>
      <c r="I17" s="45"/>
      <c r="J17" s="42"/>
      <c r="K17" s="42"/>
      <c r="L17" s="91"/>
      <c r="M17" s="91"/>
      <c r="N17" s="91">
        <v>128</v>
      </c>
      <c r="O17" s="46"/>
      <c r="P17" s="84">
        <f t="shared" si="2"/>
        <v>0</v>
      </c>
      <c r="Q17" s="117" t="s">
        <v>3</v>
      </c>
      <c r="R17" s="117">
        <f t="shared" si="0"/>
        <v>0</v>
      </c>
      <c r="S17" s="117" t="s">
        <v>3</v>
      </c>
      <c r="T17" s="118">
        <f t="shared" si="1"/>
        <v>0</v>
      </c>
      <c r="U17" s="134"/>
      <c r="V17" s="135"/>
      <c r="W17" s="154">
        <f>(L17*M3)</f>
        <v>0</v>
      </c>
    </row>
    <row r="18" spans="1:23" ht="20.25" x14ac:dyDescent="0.2">
      <c r="A18" s="261"/>
      <c r="B18" s="42"/>
      <c r="C18" s="143"/>
      <c r="D18" s="113" t="s">
        <v>3</v>
      </c>
      <c r="E18" s="145"/>
      <c r="F18" s="113" t="s">
        <v>3</v>
      </c>
      <c r="G18" s="43"/>
      <c r="H18" s="43"/>
      <c r="I18" s="43"/>
      <c r="J18" s="42"/>
      <c r="K18" s="42"/>
      <c r="L18" s="91"/>
      <c r="M18" s="91"/>
      <c r="N18" s="91">
        <v>128</v>
      </c>
      <c r="O18" s="46"/>
      <c r="P18" s="84">
        <f t="shared" si="2"/>
        <v>0</v>
      </c>
      <c r="Q18" s="117" t="s">
        <v>3</v>
      </c>
      <c r="R18" s="117">
        <f t="shared" si="0"/>
        <v>0</v>
      </c>
      <c r="S18" s="117" t="s">
        <v>3</v>
      </c>
      <c r="T18" s="118">
        <f t="shared" si="1"/>
        <v>0</v>
      </c>
      <c r="U18" s="134"/>
      <c r="V18" s="135"/>
      <c r="W18" s="154">
        <f>(L18*M3)</f>
        <v>0</v>
      </c>
    </row>
    <row r="19" spans="1:23" ht="20.25" x14ac:dyDescent="0.2">
      <c r="A19" s="261"/>
      <c r="B19" s="42"/>
      <c r="C19" s="144"/>
      <c r="D19" s="116" t="s">
        <v>3</v>
      </c>
      <c r="E19" s="146"/>
      <c r="F19" s="116" t="s">
        <v>3</v>
      </c>
      <c r="G19" s="45"/>
      <c r="H19" s="45"/>
      <c r="I19" s="45"/>
      <c r="J19" s="42"/>
      <c r="K19" s="42"/>
      <c r="L19" s="91"/>
      <c r="M19" s="91"/>
      <c r="N19" s="91">
        <v>128</v>
      </c>
      <c r="O19" s="46"/>
      <c r="P19" s="83">
        <f t="shared" si="2"/>
        <v>0</v>
      </c>
      <c r="Q19" s="114" t="s">
        <v>3</v>
      </c>
      <c r="R19" s="114">
        <f t="shared" si="0"/>
        <v>0</v>
      </c>
      <c r="S19" s="114" t="s">
        <v>3</v>
      </c>
      <c r="T19" s="115">
        <f t="shared" si="1"/>
        <v>0</v>
      </c>
      <c r="U19" s="132"/>
      <c r="V19" s="133"/>
      <c r="W19" s="154">
        <f>(L19*M3)</f>
        <v>0</v>
      </c>
    </row>
    <row r="20" spans="1:23" ht="20.25" x14ac:dyDescent="0.2">
      <c r="A20" s="261"/>
      <c r="B20" s="42"/>
      <c r="C20" s="143"/>
      <c r="D20" s="113" t="s">
        <v>3</v>
      </c>
      <c r="E20" s="145"/>
      <c r="F20" s="113" t="s">
        <v>3</v>
      </c>
      <c r="G20" s="43"/>
      <c r="H20" s="43"/>
      <c r="I20" s="43"/>
      <c r="J20" s="42"/>
      <c r="K20" s="42"/>
      <c r="L20" s="91"/>
      <c r="M20" s="91"/>
      <c r="N20" s="91">
        <v>128</v>
      </c>
      <c r="O20" s="46"/>
      <c r="P20" s="84">
        <f t="shared" si="2"/>
        <v>0</v>
      </c>
      <c r="Q20" s="117" t="s">
        <v>3</v>
      </c>
      <c r="R20" s="117">
        <f t="shared" si="0"/>
        <v>0</v>
      </c>
      <c r="S20" s="117" t="s">
        <v>3</v>
      </c>
      <c r="T20" s="118">
        <f t="shared" si="1"/>
        <v>0</v>
      </c>
      <c r="U20" s="134"/>
      <c r="V20" s="135"/>
      <c r="W20" s="154">
        <f>(L20*M3)</f>
        <v>0</v>
      </c>
    </row>
    <row r="21" spans="1:23" ht="20.25" x14ac:dyDescent="0.2">
      <c r="A21" s="261"/>
      <c r="B21" s="42"/>
      <c r="C21" s="144"/>
      <c r="D21" s="116" t="s">
        <v>3</v>
      </c>
      <c r="E21" s="146"/>
      <c r="F21" s="116" t="s">
        <v>3</v>
      </c>
      <c r="G21" s="45"/>
      <c r="H21" s="45"/>
      <c r="I21" s="45"/>
      <c r="J21" s="42"/>
      <c r="K21" s="42"/>
      <c r="L21" s="91"/>
      <c r="M21" s="91"/>
      <c r="N21" s="91">
        <v>128</v>
      </c>
      <c r="O21" s="46"/>
      <c r="P21" s="83">
        <f t="shared" si="2"/>
        <v>0</v>
      </c>
      <c r="Q21" s="114" t="s">
        <v>3</v>
      </c>
      <c r="R21" s="114">
        <f t="shared" si="0"/>
        <v>0</v>
      </c>
      <c r="S21" s="114" t="s">
        <v>3</v>
      </c>
      <c r="T21" s="115">
        <f t="shared" si="1"/>
        <v>0</v>
      </c>
      <c r="U21" s="132"/>
      <c r="V21" s="133"/>
      <c r="W21" s="154">
        <f>(L21*M3)</f>
        <v>0</v>
      </c>
    </row>
    <row r="22" spans="1:23" ht="20.25" x14ac:dyDescent="0.2">
      <c r="A22" s="261"/>
      <c r="B22" s="42"/>
      <c r="C22" s="143"/>
      <c r="D22" s="113" t="s">
        <v>3</v>
      </c>
      <c r="E22" s="145"/>
      <c r="F22" s="113" t="s">
        <v>3</v>
      </c>
      <c r="G22" s="43"/>
      <c r="H22" s="43"/>
      <c r="I22" s="43"/>
      <c r="J22" s="42"/>
      <c r="K22" s="42"/>
      <c r="L22" s="91"/>
      <c r="M22" s="91"/>
      <c r="N22" s="91">
        <v>128</v>
      </c>
      <c r="O22" s="46"/>
      <c r="P22" s="84">
        <f t="shared" si="2"/>
        <v>0</v>
      </c>
      <c r="Q22" s="117" t="s">
        <v>3</v>
      </c>
      <c r="R22" s="117">
        <f t="shared" si="0"/>
        <v>0</v>
      </c>
      <c r="S22" s="117" t="s">
        <v>3</v>
      </c>
      <c r="T22" s="118">
        <f t="shared" si="1"/>
        <v>0</v>
      </c>
      <c r="U22" s="134"/>
      <c r="V22" s="135"/>
      <c r="W22" s="154">
        <f>(L22*M3)</f>
        <v>0</v>
      </c>
    </row>
    <row r="23" spans="1:23" ht="20.25" x14ac:dyDescent="0.2">
      <c r="A23" s="261"/>
      <c r="B23" s="42"/>
      <c r="C23" s="144"/>
      <c r="D23" s="116" t="s">
        <v>3</v>
      </c>
      <c r="E23" s="146"/>
      <c r="F23" s="116" t="s">
        <v>3</v>
      </c>
      <c r="G23" s="45"/>
      <c r="H23" s="45"/>
      <c r="I23" s="45"/>
      <c r="J23" s="42"/>
      <c r="K23" s="42"/>
      <c r="L23" s="91"/>
      <c r="M23" s="91"/>
      <c r="N23" s="91">
        <v>128</v>
      </c>
      <c r="O23" s="46"/>
      <c r="P23" s="83">
        <f t="shared" si="2"/>
        <v>0</v>
      </c>
      <c r="Q23" s="114" t="s">
        <v>3</v>
      </c>
      <c r="R23" s="114">
        <f t="shared" si="0"/>
        <v>0</v>
      </c>
      <c r="S23" s="114" t="s">
        <v>3</v>
      </c>
      <c r="T23" s="115">
        <f t="shared" si="1"/>
        <v>0</v>
      </c>
      <c r="U23" s="132"/>
      <c r="V23" s="133"/>
      <c r="W23" s="154">
        <f>(L23*M3)</f>
        <v>0</v>
      </c>
    </row>
    <row r="24" spans="1:23" ht="20.25" x14ac:dyDescent="0.2">
      <c r="A24" s="261"/>
      <c r="B24" s="42"/>
      <c r="C24" s="143"/>
      <c r="D24" s="113" t="s">
        <v>3</v>
      </c>
      <c r="E24" s="145"/>
      <c r="F24" s="113" t="s">
        <v>3</v>
      </c>
      <c r="G24" s="43"/>
      <c r="H24" s="43"/>
      <c r="I24" s="43"/>
      <c r="J24" s="42"/>
      <c r="K24" s="42"/>
      <c r="L24" s="91"/>
      <c r="M24" s="91"/>
      <c r="N24" s="91">
        <v>128</v>
      </c>
      <c r="O24" s="46"/>
      <c r="P24" s="84">
        <f t="shared" si="2"/>
        <v>0</v>
      </c>
      <c r="Q24" s="117" t="s">
        <v>3</v>
      </c>
      <c r="R24" s="117">
        <f t="shared" si="0"/>
        <v>0</v>
      </c>
      <c r="S24" s="117" t="s">
        <v>3</v>
      </c>
      <c r="T24" s="118">
        <f t="shared" si="1"/>
        <v>0</v>
      </c>
      <c r="U24" s="134"/>
      <c r="V24" s="135"/>
      <c r="W24" s="154">
        <f>(L24*M3)</f>
        <v>0</v>
      </c>
    </row>
    <row r="25" spans="1:23" ht="20.25" x14ac:dyDescent="0.2">
      <c r="A25" s="261"/>
      <c r="B25" s="42"/>
      <c r="C25" s="144"/>
      <c r="D25" s="116" t="s">
        <v>3</v>
      </c>
      <c r="E25" s="146"/>
      <c r="F25" s="116" t="s">
        <v>3</v>
      </c>
      <c r="G25" s="45"/>
      <c r="H25" s="45"/>
      <c r="I25" s="45"/>
      <c r="J25" s="42"/>
      <c r="K25" s="42"/>
      <c r="L25" s="91"/>
      <c r="M25" s="91"/>
      <c r="N25" s="91">
        <v>128</v>
      </c>
      <c r="O25" s="46"/>
      <c r="P25" s="86">
        <f t="shared" si="2"/>
        <v>0</v>
      </c>
      <c r="Q25" s="121" t="s">
        <v>3</v>
      </c>
      <c r="R25" s="121">
        <f t="shared" si="0"/>
        <v>0</v>
      </c>
      <c r="S25" s="121" t="s">
        <v>3</v>
      </c>
      <c r="T25" s="122">
        <f t="shared" si="1"/>
        <v>0</v>
      </c>
      <c r="U25" s="138"/>
      <c r="V25" s="139"/>
      <c r="W25" s="154">
        <f>(L25*M3)</f>
        <v>0</v>
      </c>
    </row>
    <row r="26" spans="1:23" ht="20.25" x14ac:dyDescent="0.2">
      <c r="A26" s="261"/>
      <c r="B26" s="42"/>
      <c r="C26" s="143"/>
      <c r="D26" s="113" t="s">
        <v>3</v>
      </c>
      <c r="E26" s="145"/>
      <c r="F26" s="113" t="s">
        <v>3</v>
      </c>
      <c r="G26" s="43"/>
      <c r="H26" s="43"/>
      <c r="I26" s="43"/>
      <c r="J26" s="42"/>
      <c r="K26" s="42"/>
      <c r="L26" s="91"/>
      <c r="M26" s="91"/>
      <c r="N26" s="91">
        <v>128</v>
      </c>
      <c r="O26" s="46"/>
      <c r="P26" s="86">
        <f t="shared" si="2"/>
        <v>0</v>
      </c>
      <c r="Q26" s="121" t="s">
        <v>3</v>
      </c>
      <c r="R26" s="121">
        <f t="shared" si="0"/>
        <v>0</v>
      </c>
      <c r="S26" s="121" t="s">
        <v>3</v>
      </c>
      <c r="T26" s="122">
        <f t="shared" si="1"/>
        <v>0</v>
      </c>
      <c r="U26" s="138"/>
      <c r="V26" s="139"/>
      <c r="W26" s="154">
        <f>(L26*M3)</f>
        <v>0</v>
      </c>
    </row>
    <row r="27" spans="1:23" ht="21.75" thickBot="1" x14ac:dyDescent="0.25">
      <c r="A27" s="262"/>
      <c r="B27" s="267"/>
      <c r="C27" s="268"/>
      <c r="D27" s="268"/>
      <c r="E27" s="268"/>
      <c r="F27" s="268"/>
      <c r="G27" s="268"/>
      <c r="H27" s="268"/>
      <c r="I27" s="268"/>
      <c r="J27" s="268"/>
      <c r="K27" s="269"/>
      <c r="L27" s="123" t="s">
        <v>6</v>
      </c>
      <c r="M27" s="123"/>
      <c r="N27" s="123"/>
      <c r="O27" s="124" t="e">
        <f t="array" ref="O27">AVERAGE(IF(O6:O26&lt;&gt;0,O6:O26,FALSE))</f>
        <v>#DIV/0!</v>
      </c>
      <c r="P27" s="125">
        <f>SUM(P7:P26)</f>
        <v>0</v>
      </c>
      <c r="Q27" s="125" t="s">
        <v>3</v>
      </c>
      <c r="R27" s="125">
        <f>SUM(R7:R26)</f>
        <v>0</v>
      </c>
      <c r="S27" s="125" t="s">
        <v>3</v>
      </c>
      <c r="T27" s="126">
        <f>SUM(T7:T26)</f>
        <v>0</v>
      </c>
      <c r="U27" s="140"/>
      <c r="V27" s="141"/>
      <c r="W27" s="80"/>
    </row>
    <row r="28" spans="1:23" ht="21.75" customHeight="1" x14ac:dyDescent="0.2">
      <c r="A28" s="259" t="s">
        <v>14</v>
      </c>
      <c r="B28" s="127"/>
      <c r="C28" s="128"/>
      <c r="D28" s="128"/>
      <c r="E28" s="128"/>
      <c r="F28" s="128"/>
      <c r="G28" s="128"/>
      <c r="H28" s="128"/>
      <c r="I28" s="277" t="s">
        <v>124</v>
      </c>
      <c r="J28" s="278"/>
      <c r="K28" s="278"/>
      <c r="L28" s="278"/>
      <c r="M28" s="278"/>
      <c r="N28" s="278"/>
      <c r="O28" s="279"/>
      <c r="P28" s="263"/>
      <c r="Q28" s="264"/>
      <c r="R28" s="93"/>
      <c r="S28" s="265"/>
      <c r="T28" s="266"/>
      <c r="U28" s="128"/>
      <c r="V28" s="128"/>
      <c r="W28" s="129"/>
    </row>
    <row r="29" spans="1:23" ht="31.5" customHeight="1" x14ac:dyDescent="0.2">
      <c r="A29" s="259"/>
      <c r="B29" s="270"/>
      <c r="C29" s="271"/>
      <c r="D29" s="271"/>
      <c r="E29" s="271"/>
      <c r="F29" s="271"/>
      <c r="G29" s="271"/>
      <c r="H29" s="271"/>
      <c r="I29" s="271"/>
      <c r="J29" s="271"/>
      <c r="K29" s="271"/>
      <c r="L29" s="271"/>
      <c r="M29" s="271"/>
      <c r="N29" s="271"/>
      <c r="O29" s="271"/>
      <c r="P29" s="271"/>
      <c r="Q29" s="271"/>
      <c r="R29" s="271"/>
      <c r="S29" s="271"/>
      <c r="T29" s="271"/>
      <c r="U29" s="271"/>
      <c r="V29" s="271"/>
      <c r="W29" s="272"/>
    </row>
    <row r="30" spans="1:23" ht="12.75" customHeight="1" x14ac:dyDescent="0.2">
      <c r="A30" s="259"/>
      <c r="B30" s="273"/>
      <c r="C30" s="271"/>
      <c r="D30" s="271"/>
      <c r="E30" s="271"/>
      <c r="F30" s="271"/>
      <c r="G30" s="271"/>
      <c r="H30" s="271"/>
      <c r="I30" s="271"/>
      <c r="J30" s="271"/>
      <c r="K30" s="271"/>
      <c r="L30" s="271"/>
      <c r="M30" s="271"/>
      <c r="N30" s="271"/>
      <c r="O30" s="271"/>
      <c r="P30" s="271"/>
      <c r="Q30" s="271"/>
      <c r="R30" s="271"/>
      <c r="S30" s="271"/>
      <c r="T30" s="271"/>
      <c r="U30" s="271"/>
      <c r="V30" s="271"/>
      <c r="W30" s="272"/>
    </row>
    <row r="31" spans="1:23" ht="12.75" customHeight="1" x14ac:dyDescent="0.2">
      <c r="A31" s="259"/>
      <c r="B31" s="273"/>
      <c r="C31" s="271"/>
      <c r="D31" s="271"/>
      <c r="E31" s="271"/>
      <c r="F31" s="271"/>
      <c r="G31" s="271"/>
      <c r="H31" s="271"/>
      <c r="I31" s="271"/>
      <c r="J31" s="271"/>
      <c r="K31" s="271"/>
      <c r="L31" s="271"/>
      <c r="M31" s="271"/>
      <c r="N31" s="271"/>
      <c r="O31" s="271"/>
      <c r="P31" s="271"/>
      <c r="Q31" s="271"/>
      <c r="R31" s="271"/>
      <c r="S31" s="271"/>
      <c r="T31" s="271"/>
      <c r="U31" s="271"/>
      <c r="V31" s="271"/>
      <c r="W31" s="272"/>
    </row>
    <row r="32" spans="1:23" ht="12.75" customHeight="1" x14ac:dyDescent="0.2">
      <c r="A32" s="259"/>
      <c r="B32" s="273"/>
      <c r="C32" s="271"/>
      <c r="D32" s="271"/>
      <c r="E32" s="271"/>
      <c r="F32" s="271"/>
      <c r="G32" s="271"/>
      <c r="H32" s="271"/>
      <c r="I32" s="271"/>
      <c r="J32" s="271"/>
      <c r="K32" s="271"/>
      <c r="L32" s="271"/>
      <c r="M32" s="271"/>
      <c r="N32" s="271"/>
      <c r="O32" s="271"/>
      <c r="P32" s="271"/>
      <c r="Q32" s="271"/>
      <c r="R32" s="271"/>
      <c r="S32" s="271"/>
      <c r="T32" s="271"/>
      <c r="U32" s="271"/>
      <c r="V32" s="271"/>
      <c r="W32" s="272"/>
    </row>
    <row r="33" spans="1:23" ht="13.5" thickBot="1" x14ac:dyDescent="0.25">
      <c r="A33" s="260"/>
      <c r="B33" s="274"/>
      <c r="C33" s="275"/>
      <c r="D33" s="275"/>
      <c r="E33" s="275"/>
      <c r="F33" s="275"/>
      <c r="G33" s="275"/>
      <c r="H33" s="275"/>
      <c r="I33" s="275"/>
      <c r="J33" s="275"/>
      <c r="K33" s="275"/>
      <c r="L33" s="275"/>
      <c r="M33" s="275"/>
      <c r="N33" s="275"/>
      <c r="O33" s="275"/>
      <c r="P33" s="275"/>
      <c r="Q33" s="275"/>
      <c r="R33" s="275"/>
      <c r="S33" s="275"/>
      <c r="T33" s="275"/>
      <c r="U33" s="275"/>
      <c r="V33" s="275"/>
      <c r="W33" s="276"/>
    </row>
  </sheetData>
  <sheetProtection password="CC71" sheet="1" objects="1" scenarios="1"/>
  <mergeCells count="19">
    <mergeCell ref="A1:W1"/>
    <mergeCell ref="B2:J2"/>
    <mergeCell ref="L2:O2"/>
    <mergeCell ref="P2:W2"/>
    <mergeCell ref="B3:J3"/>
    <mergeCell ref="L3:L4"/>
    <mergeCell ref="M3:O4"/>
    <mergeCell ref="P3:R4"/>
    <mergeCell ref="T3:W4"/>
    <mergeCell ref="B4:J4"/>
    <mergeCell ref="C5:G5"/>
    <mergeCell ref="P5:T5"/>
    <mergeCell ref="A12:A27"/>
    <mergeCell ref="B27:K27"/>
    <mergeCell ref="A28:A33"/>
    <mergeCell ref="I28:O28"/>
    <mergeCell ref="P28:Q28"/>
    <mergeCell ref="S28:T28"/>
    <mergeCell ref="B29:W33"/>
  </mergeCells>
  <pageMargins left="0.25" right="0.25" top="0.75" bottom="0.75" header="0.3" footer="0.3"/>
  <pageSetup scale="5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Cover Page</vt:lpstr>
      <vt:lpstr>Cover Sheet</vt:lpstr>
      <vt:lpstr>Narrative</vt:lpstr>
      <vt:lpstr>Maps</vt:lpstr>
      <vt:lpstr>Reference Materials and Notes</vt:lpstr>
      <vt:lpstr>Greens Worksheet</vt:lpstr>
      <vt:lpstr>Tees Worksheet</vt:lpstr>
      <vt:lpstr>Fairways Worksheet</vt:lpstr>
      <vt:lpstr>Rough Worksheet</vt:lpstr>
      <vt:lpstr>Clubhouse Grounds Worksheet</vt:lpstr>
      <vt:lpstr>Flower Beds Worksheet</vt:lpstr>
      <vt:lpstr>Soil Test Summary</vt:lpstr>
      <vt:lpstr>Soil Test Reports</vt:lpstr>
      <vt:lpstr>Record Keeping</vt:lpstr>
      <vt:lpstr>Standards And Criteria</vt:lpstr>
      <vt:lpstr>Standards And Criteria (2)</vt:lpstr>
      <vt:lpstr>Standards And Criteria (3)</vt:lpstr>
    </vt:vector>
  </TitlesOfParts>
  <Company>Virginia IT Infrastructure Partnership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Fitzpatrick Habel</dc:creator>
  <cp:lastModifiedBy>hub72337</cp:lastModifiedBy>
  <cp:lastPrinted>2013-05-22T11:37:29Z</cp:lastPrinted>
  <dcterms:created xsi:type="dcterms:W3CDTF">2011-01-31T12:09:44Z</dcterms:created>
  <dcterms:modified xsi:type="dcterms:W3CDTF">2017-02-08T19:24:49Z</dcterms:modified>
</cp:coreProperties>
</file>